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 最終\"/>
    </mc:Choice>
  </mc:AlternateContent>
  <xr:revisionPtr revIDLastSave="0" documentId="13_ncr:1_{B5EE06A8-B04C-4CC3-8C73-B2A14FFAE7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1" r:id="rId1"/>
  </sheets>
  <definedNames>
    <definedName name="_xlnm.Print_Area" localSheetId="0">貸借対照表!$A$1:$I$19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F19" i="1"/>
  <c r="E19" i="1"/>
  <c r="E15" i="1"/>
  <c r="F15" i="1"/>
  <c r="F10" i="1"/>
  <c r="E10" i="1"/>
  <c r="I18" i="1"/>
  <c r="I10" i="1"/>
  <c r="I15" i="1"/>
  <c r="I7" i="1"/>
  <c r="I5" i="1"/>
  <c r="J5" i="1" s="1"/>
  <c r="D9" i="1" l="1"/>
  <c r="J6" i="1" l="1"/>
  <c r="J11" i="1"/>
  <c r="J12" i="1"/>
  <c r="J16" i="1"/>
  <c r="J17" i="1"/>
  <c r="I8" i="1" l="1"/>
  <c r="D8" i="1" l="1"/>
  <c r="J8" i="1"/>
  <c r="H10" i="1"/>
  <c r="B10" i="1" l="1"/>
  <c r="H15" i="1" l="1"/>
  <c r="G15" i="1"/>
  <c r="B15" i="1"/>
  <c r="G10" i="1"/>
  <c r="I14" i="1"/>
  <c r="I13" i="1"/>
  <c r="I9" i="1"/>
  <c r="D7" i="1" l="1"/>
  <c r="J7" i="1"/>
  <c r="D14" i="1"/>
  <c r="J14" i="1"/>
  <c r="J9" i="1"/>
  <c r="D13" i="1"/>
  <c r="J13" i="1"/>
  <c r="D5" i="1"/>
  <c r="G19" i="1"/>
  <c r="G23" i="1" s="1"/>
  <c r="B19" i="1"/>
  <c r="B23" i="1" s="1"/>
  <c r="H19" i="1"/>
  <c r="H23" i="1" s="1"/>
  <c r="C10" i="1"/>
  <c r="D10" i="1" s="1"/>
  <c r="C15" i="1"/>
  <c r="D15" i="1" s="1"/>
  <c r="J15" i="1" l="1"/>
  <c r="J10" i="1"/>
  <c r="D18" i="1"/>
  <c r="J18" i="1" l="1"/>
  <c r="C19" i="1"/>
  <c r="I23" i="1" l="1"/>
  <c r="J19" i="1"/>
  <c r="D19" i="1"/>
  <c r="D23" i="1" s="1"/>
  <c r="C23" i="1"/>
</calcChain>
</file>

<file path=xl/sharedStrings.xml><?xml version="1.0" encoding="utf-8"?>
<sst xmlns="http://schemas.openxmlformats.org/spreadsheetml/2006/main" count="25" uniqueCount="25">
  <si>
    <t>科目</t>
    <rPh sb="0" eb="2">
      <t>カモク</t>
    </rPh>
    <phoneticPr fontId="1"/>
  </si>
  <si>
    <t>前年度合計</t>
    <rPh sb="0" eb="3">
      <t>ゼンネンド</t>
    </rPh>
    <rPh sb="3" eb="5">
      <t>ゴウケイ</t>
    </rPh>
    <phoneticPr fontId="1"/>
  </si>
  <si>
    <t>当年度合計</t>
    <rPh sb="0" eb="3">
      <t>トウネンド</t>
    </rPh>
    <rPh sb="3" eb="5">
      <t>ゴウケイ</t>
    </rPh>
    <phoneticPr fontId="1"/>
  </si>
  <si>
    <t>増減</t>
    <rPh sb="0" eb="2">
      <t>ゾウゲン</t>
    </rPh>
    <phoneticPr fontId="1"/>
  </si>
  <si>
    <t>合計</t>
    <rPh sb="0" eb="2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</si>
  <si>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</si>
  <si>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負債合計</t>
    <rPh sb="0" eb="2">
      <t>フサイ</t>
    </rPh>
    <rPh sb="2" eb="4">
      <t>ゴウケイ</t>
    </rPh>
    <phoneticPr fontId="1"/>
  </si>
  <si>
    <t>負債及び正味財産の合計</t>
    <rPh sb="0" eb="2">
      <t>フサイ</t>
    </rPh>
    <rPh sb="2" eb="3">
      <t>オヨ</t>
    </rPh>
    <rPh sb="4" eb="6">
      <t>ショウミ</t>
    </rPh>
    <rPh sb="6" eb="8">
      <t>ザイサン</t>
    </rPh>
    <rPh sb="9" eb="11">
      <t>ゴウケイ</t>
    </rPh>
    <phoneticPr fontId="1"/>
  </si>
  <si>
    <t>　１　流動資産</t>
    <rPh sb="3" eb="5">
      <t>リュウドウ</t>
    </rPh>
    <rPh sb="5" eb="7">
      <t>シサン</t>
    </rPh>
    <phoneticPr fontId="1"/>
  </si>
  <si>
    <t>　２　固定資産</t>
    <rPh sb="3" eb="5">
      <t>コテイ</t>
    </rPh>
    <rPh sb="5" eb="7">
      <t>シサン</t>
    </rPh>
    <phoneticPr fontId="1"/>
  </si>
  <si>
    <t>　　　基本財産</t>
    <rPh sb="3" eb="5">
      <t>キホン</t>
    </rPh>
    <rPh sb="5" eb="7">
      <t>ザイサン</t>
    </rPh>
    <phoneticPr fontId="1"/>
  </si>
  <si>
    <t>　　　その他の固定資産</t>
    <rPh sb="5" eb="6">
      <t>タ</t>
    </rPh>
    <rPh sb="7" eb="9">
      <t>コテイ</t>
    </rPh>
    <rPh sb="9" eb="11">
      <t>シサン</t>
    </rPh>
    <phoneticPr fontId="1"/>
  </si>
  <si>
    <t>Ⅱ　負債の部</t>
    <rPh sb="2" eb="4">
      <t>フサイ</t>
    </rPh>
    <rPh sb="5" eb="6">
      <t>ブ</t>
    </rPh>
    <phoneticPr fontId="1"/>
  </si>
  <si>
    <t>Ⅰ　資産の部</t>
    <rPh sb="2" eb="4">
      <t>シサン</t>
    </rPh>
    <rPh sb="5" eb="6">
      <t>ブ</t>
    </rPh>
    <phoneticPr fontId="1"/>
  </si>
  <si>
    <t>　１　流動負債</t>
    <rPh sb="3" eb="5">
      <t>リュウドウ</t>
    </rPh>
    <rPh sb="5" eb="7">
      <t>フサイ</t>
    </rPh>
    <phoneticPr fontId="1"/>
  </si>
  <si>
    <t>　２　固定負債</t>
    <rPh sb="3" eb="5">
      <t>コテイ</t>
    </rPh>
    <rPh sb="5" eb="7">
      <t>フサイ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</si>
  <si>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</si>
  <si>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　正味財産</t>
    <rPh sb="3" eb="5">
      <t>ショウミ</t>
    </rPh>
    <rPh sb="5" eb="7">
      <t>ザイサン</t>
    </rPh>
    <phoneticPr fontId="1"/>
  </si>
  <si>
    <t>　　　特定資産</t>
    <rPh sb="3" eb="5">
      <t>トクテイ</t>
    </rPh>
    <rPh sb="5" eb="7">
      <t>シサン</t>
    </rPh>
    <phoneticPr fontId="1"/>
  </si>
  <si>
    <t>貸借チェック</t>
    <rPh sb="0" eb="2">
      <t>タイシャク</t>
    </rPh>
    <phoneticPr fontId="1"/>
  </si>
  <si>
    <t>公益事業</t>
    <rPh sb="0" eb="2">
      <t>コウエキ</t>
    </rPh>
    <rPh sb="2" eb="4">
      <t>ジギョウ</t>
    </rPh>
    <phoneticPr fontId="1"/>
  </si>
  <si>
    <t>収益事業</t>
    <rPh sb="0" eb="2">
      <t>シュウエキ</t>
    </rPh>
    <rPh sb="2" eb="4">
      <t>ジギョウ</t>
    </rPh>
    <phoneticPr fontId="1"/>
  </si>
  <si>
    <t>厚生事業</t>
    <rPh sb="0" eb="2">
      <t>コウセイ</t>
    </rPh>
    <rPh sb="2" eb="4">
      <t>ジギョウ</t>
    </rPh>
    <phoneticPr fontId="1"/>
  </si>
  <si>
    <t>法人会計</t>
    <rPh sb="0" eb="2">
      <t>ホウジン</t>
    </rPh>
    <rPh sb="2" eb="4">
      <t>カイケイ</t>
    </rPh>
    <phoneticPr fontId="1"/>
  </si>
  <si>
    <r>
      <t>５．貸借対照表総括表　</t>
    </r>
    <r>
      <rPr>
        <sz val="14"/>
        <color theme="1"/>
        <rFont val="ＭＳ ゴシック"/>
        <family val="3"/>
        <charset val="128"/>
      </rPr>
      <t>（2022年3月31日現在）</t>
    </r>
    <rPh sb="2" eb="4">
      <t>タイシャク</t>
    </rPh>
    <rPh sb="4" eb="6">
      <t>タイショウ</t>
    </rPh>
    <rPh sb="6" eb="7">
      <t>ヒョウ</t>
    </rPh>
    <rPh sb="7" eb="9">
      <t>ソウカツ</t>
    </rPh>
    <rPh sb="9" eb="10">
      <t>ヒョウ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</si>
</sst>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11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4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38" fontId="2" fillId="0" borderId="4" xfId="1" applyFont="1" applyBorder="1" applyAlignment="1">
      <alignment vertical="center" shrinkToFit="1"/>
    </xf>
    <xf numFmtId="38" fontId="2" fillId="0" borderId="5" xfId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8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38" fontId="3" fillId="0" borderId="0" xfId="1" applyFont="1" applyAlignment="1">
      <alignment vertical="center"/>
    </xf>
    <xf numFmtId="38" fontId="2" fillId="0" borderId="1" xfId="1" applyFont="1" applyFill="1" applyBorder="1" applyAlignment="1">
      <alignment vertical="center" shrinkToFit="1"/>
    </xf>
    <xf numFmtId="38" fontId="2" fillId="0" borderId="16" xfId="1" applyFont="1" applyBorder="1" applyAlignment="1">
      <alignment horizontal="center" vertical="center" wrapText="1" shrinkToFit="1"/>
    </xf>
    <xf numFmtId="38" fontId="2" fillId="0" borderId="4" xfId="1" applyFont="1" applyBorder="1" applyAlignment="1">
      <alignment horizontal="center" vertical="center" wrapText="1" shrinkToFit="1"/>
    </xf>
    <xf numFmtId="3" fontId="5" fillId="0" borderId="0" xfId="1" applyNumberFormat="1" applyFont="1" applyAlignment="1">
      <alignment vertical="center" shrinkToFit="1"/>
    </xf>
    <xf numFmtId="3" fontId="6" fillId="0" borderId="5" xfId="1" applyNumberFormat="1" applyFont="1" applyBorder="1" applyAlignment="1">
      <alignment horizontal="center" vertical="center" shrinkToFit="1"/>
    </xf>
    <xf numFmtId="3" fontId="6" fillId="0" borderId="11" xfId="1" applyNumberFormat="1" applyFont="1" applyBorder="1" applyAlignment="1">
      <alignment vertical="center" shrinkToFit="1"/>
    </xf>
    <xf numFmtId="3" fontId="6" fillId="0" borderId="13" xfId="1" applyNumberFormat="1" applyFont="1" applyBorder="1" applyAlignment="1">
      <alignment vertical="center" shrinkToFit="1"/>
    </xf>
    <xf numFmtId="3" fontId="6" fillId="0" borderId="15" xfId="1" applyNumberFormat="1" applyFont="1" applyBorder="1" applyAlignment="1">
      <alignment vertical="center" shrinkToFit="1"/>
    </xf>
    <xf numFmtId="3" fontId="6" fillId="0" borderId="5" xfId="1" applyNumberFormat="1" applyFont="1" applyBorder="1" applyAlignment="1">
      <alignment vertical="center" shrinkToFit="1"/>
    </xf>
    <xf numFmtId="3" fontId="6" fillId="0" borderId="9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4" zoomScale="70" zoomScaleNormal="70" workbookViewId="0">
      <selection activeCell="J23" sqref="J23"/>
    </sheetView>
  </sheetViews>
  <sheetFormatPr defaultColWidth="9" defaultRowHeight="13.2" x14ac:dyDescent="0.2"/>
  <cols>
    <col min="1" max="1" width="31.6640625" style="1" customWidth="1"/>
    <col min="2" max="3" width="16.88671875" style="1" customWidth="1"/>
    <col min="4" max="4" width="16.88671875" style="26" customWidth="1"/>
    <col min="5" max="9" width="16.88671875" style="1" customWidth="1"/>
    <col min="10" max="16384" width="9" style="1"/>
  </cols>
  <sheetData>
    <row r="1" spans="1:10" ht="27" customHeight="1" x14ac:dyDescent="0.2">
      <c r="A1" s="22" t="s">
        <v>24</v>
      </c>
    </row>
    <row r="2" spans="1:10" ht="13.5" thickBot="1" x14ac:dyDescent="0.25"/>
    <row r="3" spans="1:10" ht="68.25" customHeight="1" thickBot="1" x14ac:dyDescent="0.25">
      <c r="A3" s="2" t="s">
        <v>0</v>
      </c>
      <c r="B3" s="3" t="s">
        <v>1</v>
      </c>
      <c r="C3" s="3" t="s">
        <v>2</v>
      </c>
      <c r="D3" s="27" t="s">
        <v>3</v>
      </c>
      <c r="E3" s="24" t="s">
        <v>20</v>
      </c>
      <c r="F3" s="25" t="s">
        <v>21</v>
      </c>
      <c r="G3" s="25" t="s">
        <v>22</v>
      </c>
      <c r="H3" s="25" t="s">
        <v>23</v>
      </c>
      <c r="I3" s="4" t="s">
        <v>4</v>
      </c>
    </row>
    <row r="4" spans="1:10" ht="30" customHeight="1" x14ac:dyDescent="0.2">
      <c r="A4" s="5" t="s">
        <v>13</v>
      </c>
      <c r="B4" s="6"/>
      <c r="C4" s="6"/>
      <c r="D4" s="28"/>
      <c r="E4" s="6"/>
      <c r="F4" s="6"/>
      <c r="G4" s="6"/>
      <c r="H4" s="6"/>
      <c r="I4" s="7"/>
    </row>
    <row r="5" spans="1:10" ht="30" customHeight="1" x14ac:dyDescent="0.2">
      <c r="A5" s="8" t="s">
        <v>8</v>
      </c>
      <c r="B5" s="23">
        <v>227274378</v>
      </c>
      <c r="C5" s="23">
        <v>220598722</v>
      </c>
      <c r="D5" s="29">
        <f>C5-B5</f>
        <v>-6675656</v>
      </c>
      <c r="E5" s="9">
        <v>153691861</v>
      </c>
      <c r="F5" s="9">
        <v>17416504</v>
      </c>
      <c r="G5" s="9">
        <v>5336961</v>
      </c>
      <c r="H5" s="9">
        <v>44153396</v>
      </c>
      <c r="I5" s="10">
        <f>SUM(E5:H5)</f>
        <v>220598722</v>
      </c>
      <c r="J5" s="1">
        <f t="shared" ref="J5:J19" si="0">C5-I5</f>
        <v>0</v>
      </c>
    </row>
    <row r="6" spans="1:10" ht="30" customHeight="1" x14ac:dyDescent="0.2">
      <c r="A6" s="8" t="s">
        <v>9</v>
      </c>
      <c r="B6" s="23"/>
      <c r="C6" s="23"/>
      <c r="D6" s="29"/>
      <c r="E6" s="9"/>
      <c r="F6" s="9"/>
      <c r="G6" s="9"/>
      <c r="H6" s="9"/>
      <c r="I6" s="10"/>
      <c r="J6" s="1">
        <f t="shared" si="0"/>
        <v>0</v>
      </c>
    </row>
    <row r="7" spans="1:10" ht="30" customHeight="1" x14ac:dyDescent="0.2">
      <c r="A7" s="8" t="s">
        <v>10</v>
      </c>
      <c r="B7" s="23">
        <v>10000000</v>
      </c>
      <c r="C7" s="23">
        <v>10000000</v>
      </c>
      <c r="D7" s="29">
        <f t="shared" ref="D7" si="1">C7-B7</f>
        <v>0</v>
      </c>
      <c r="E7" s="9">
        <v>0</v>
      </c>
      <c r="F7" s="9">
        <v>0</v>
      </c>
      <c r="G7" s="9">
        <v>0</v>
      </c>
      <c r="H7" s="9">
        <v>10000000</v>
      </c>
      <c r="I7" s="10">
        <f>SUM(E7:H7)</f>
        <v>10000000</v>
      </c>
      <c r="J7" s="1">
        <f t="shared" si="0"/>
        <v>0</v>
      </c>
    </row>
    <row r="8" spans="1:10" ht="30" customHeight="1" x14ac:dyDescent="0.2">
      <c r="A8" s="8" t="s">
        <v>18</v>
      </c>
      <c r="B8" s="23">
        <v>22460484</v>
      </c>
      <c r="C8" s="23">
        <v>21242279</v>
      </c>
      <c r="D8" s="29">
        <f>C8-B8</f>
        <v>-1218205</v>
      </c>
      <c r="E8" s="12">
        <v>11242279</v>
      </c>
      <c r="F8" s="12">
        <v>0</v>
      </c>
      <c r="G8" s="12">
        <v>0</v>
      </c>
      <c r="H8" s="12">
        <v>10000000</v>
      </c>
      <c r="I8" s="10">
        <f>SUM(E8:H8)</f>
        <v>21242279</v>
      </c>
      <c r="J8" s="1">
        <f t="shared" si="0"/>
        <v>0</v>
      </c>
    </row>
    <row r="9" spans="1:10" ht="30" customHeight="1" thickBot="1" x14ac:dyDescent="0.25">
      <c r="A9" s="11" t="s">
        <v>11</v>
      </c>
      <c r="B9" s="9">
        <v>78639979</v>
      </c>
      <c r="C9" s="9">
        <v>78772729</v>
      </c>
      <c r="D9" s="30">
        <f>C9-B9</f>
        <v>132750</v>
      </c>
      <c r="E9" s="12">
        <v>29055762</v>
      </c>
      <c r="F9" s="12">
        <v>988483</v>
      </c>
      <c r="G9" s="12">
        <v>7500000</v>
      </c>
      <c r="H9" s="12">
        <v>41228484</v>
      </c>
      <c r="I9" s="10">
        <f>SUM(E9:H9)</f>
        <v>78772729</v>
      </c>
      <c r="J9" s="1">
        <f t="shared" si="0"/>
        <v>0</v>
      </c>
    </row>
    <row r="10" spans="1:10" ht="30" customHeight="1" thickBot="1" x14ac:dyDescent="0.25">
      <c r="A10" s="2" t="s">
        <v>5</v>
      </c>
      <c r="B10" s="14">
        <f>SUM(B5:B9)</f>
        <v>338374841</v>
      </c>
      <c r="C10" s="14">
        <f>SUM(C5:C9)</f>
        <v>330613730</v>
      </c>
      <c r="D10" s="31">
        <f>C10-B10</f>
        <v>-7761111</v>
      </c>
      <c r="E10" s="16">
        <f t="shared" ref="E10:H10" si="2">SUM(E5:E9)</f>
        <v>193989902</v>
      </c>
      <c r="F10" s="16">
        <f t="shared" si="2"/>
        <v>18404987</v>
      </c>
      <c r="G10" s="16">
        <f t="shared" si="2"/>
        <v>12836961</v>
      </c>
      <c r="H10" s="16">
        <f t="shared" si="2"/>
        <v>105381880</v>
      </c>
      <c r="I10" s="15">
        <f>SUM(I5:I9)</f>
        <v>330613730</v>
      </c>
      <c r="J10" s="1">
        <f t="shared" si="0"/>
        <v>0</v>
      </c>
    </row>
    <row r="11" spans="1:10" ht="30" customHeight="1" x14ac:dyDescent="0.2">
      <c r="A11" s="5"/>
      <c r="B11" s="6"/>
      <c r="C11" s="6"/>
      <c r="D11" s="28"/>
      <c r="E11" s="6"/>
      <c r="F11" s="6"/>
      <c r="G11" s="6"/>
      <c r="H11" s="6"/>
      <c r="I11" s="7"/>
      <c r="J11" s="1">
        <f t="shared" si="0"/>
        <v>0</v>
      </c>
    </row>
    <row r="12" spans="1:10" ht="30" customHeight="1" x14ac:dyDescent="0.2">
      <c r="A12" s="8" t="s">
        <v>12</v>
      </c>
      <c r="B12" s="9"/>
      <c r="C12" s="9"/>
      <c r="D12" s="29"/>
      <c r="E12" s="9"/>
      <c r="F12" s="9"/>
      <c r="G12" s="9"/>
      <c r="H12" s="9"/>
      <c r="I12" s="10"/>
      <c r="J12" s="1">
        <f t="shared" si="0"/>
        <v>0</v>
      </c>
    </row>
    <row r="13" spans="1:10" ht="30" customHeight="1" x14ac:dyDescent="0.2">
      <c r="A13" s="8" t="s">
        <v>14</v>
      </c>
      <c r="B13" s="9">
        <v>79004763</v>
      </c>
      <c r="C13" s="9">
        <v>57796296</v>
      </c>
      <c r="D13" s="29">
        <f>C13-B13</f>
        <v>-21208467</v>
      </c>
      <c r="E13" s="9">
        <v>49930645</v>
      </c>
      <c r="F13" s="9">
        <v>6894722</v>
      </c>
      <c r="G13" s="9">
        <v>0</v>
      </c>
      <c r="H13" s="9">
        <v>970929</v>
      </c>
      <c r="I13" s="10">
        <f>SUM(E13:H13)</f>
        <v>57796296</v>
      </c>
      <c r="J13" s="1">
        <f t="shared" si="0"/>
        <v>0</v>
      </c>
    </row>
    <row r="14" spans="1:10" ht="30" customHeight="1" thickBot="1" x14ac:dyDescent="0.25">
      <c r="A14" s="11" t="s">
        <v>15</v>
      </c>
      <c r="B14" s="12">
        <v>4507308</v>
      </c>
      <c r="C14" s="12">
        <v>4726610</v>
      </c>
      <c r="D14" s="30">
        <f>C14-B14</f>
        <v>219302</v>
      </c>
      <c r="E14" s="12">
        <v>4688970</v>
      </c>
      <c r="F14" s="12">
        <v>31539</v>
      </c>
      <c r="G14" s="12">
        <v>0</v>
      </c>
      <c r="H14" s="12">
        <v>6101</v>
      </c>
      <c r="I14" s="13">
        <f>SUM(E14:H14)</f>
        <v>4726610</v>
      </c>
      <c r="J14" s="1">
        <f t="shared" si="0"/>
        <v>0</v>
      </c>
    </row>
    <row r="15" spans="1:10" ht="30" customHeight="1" thickBot="1" x14ac:dyDescent="0.25">
      <c r="A15" s="2" t="s">
        <v>6</v>
      </c>
      <c r="B15" s="14">
        <f>SUM(B13:B14)</f>
        <v>83512071</v>
      </c>
      <c r="C15" s="14">
        <f>SUM(C13:C14)</f>
        <v>62522906</v>
      </c>
      <c r="D15" s="31">
        <f>C15-B15</f>
        <v>-20989165</v>
      </c>
      <c r="E15" s="16">
        <f>SUM(E13:E14)</f>
        <v>54619615</v>
      </c>
      <c r="F15" s="16">
        <f t="shared" ref="F15" si="3">SUM(F13:F14)</f>
        <v>6926261</v>
      </c>
      <c r="G15" s="16">
        <f>SUM(G13:G14)</f>
        <v>0</v>
      </c>
      <c r="H15" s="16">
        <f t="shared" ref="H15" si="4">SUM(H13:H14)</f>
        <v>977030</v>
      </c>
      <c r="I15" s="15">
        <f>SUM(I13:I14)</f>
        <v>62522906</v>
      </c>
      <c r="J15" s="1">
        <f t="shared" si="0"/>
        <v>0</v>
      </c>
    </row>
    <row r="16" spans="1:10" ht="30" customHeight="1" x14ac:dyDescent="0.2">
      <c r="A16" s="5"/>
      <c r="B16" s="6"/>
      <c r="C16" s="6"/>
      <c r="D16" s="28"/>
      <c r="E16" s="6"/>
      <c r="F16" s="6"/>
      <c r="G16" s="6"/>
      <c r="H16" s="6"/>
      <c r="I16" s="7"/>
      <c r="J16" s="1">
        <f t="shared" si="0"/>
        <v>0</v>
      </c>
    </row>
    <row r="17" spans="1:10" ht="30" customHeight="1" thickBot="1" x14ac:dyDescent="0.25">
      <c r="A17" s="11" t="s">
        <v>16</v>
      </c>
      <c r="B17" s="12"/>
      <c r="C17" s="12"/>
      <c r="D17" s="30"/>
      <c r="E17" s="12"/>
      <c r="F17" s="12"/>
      <c r="G17" s="12"/>
      <c r="H17" s="12"/>
      <c r="I17" s="13"/>
      <c r="J17" s="1">
        <f t="shared" si="0"/>
        <v>0</v>
      </c>
    </row>
    <row r="18" spans="1:10" ht="30" customHeight="1" thickBot="1" x14ac:dyDescent="0.25">
      <c r="A18" s="17" t="s">
        <v>17</v>
      </c>
      <c r="B18" s="14">
        <v>254862770</v>
      </c>
      <c r="C18" s="14">
        <v>268090824</v>
      </c>
      <c r="D18" s="31">
        <f>C18-B18</f>
        <v>13228054</v>
      </c>
      <c r="E18" s="14">
        <v>139370287</v>
      </c>
      <c r="F18" s="14">
        <v>11478726</v>
      </c>
      <c r="G18" s="14">
        <v>12836961</v>
      </c>
      <c r="H18" s="14">
        <v>104404850</v>
      </c>
      <c r="I18" s="15">
        <f>SUM(E18:H18)</f>
        <v>268090824</v>
      </c>
      <c r="J18" s="1">
        <f t="shared" si="0"/>
        <v>0</v>
      </c>
    </row>
    <row r="19" spans="1:10" ht="30" customHeight="1" thickBot="1" x14ac:dyDescent="0.25">
      <c r="A19" s="18" t="s">
        <v>7</v>
      </c>
      <c r="B19" s="19">
        <f>B15+B18</f>
        <v>338374841</v>
      </c>
      <c r="C19" s="19">
        <f>C15+C18</f>
        <v>330613730</v>
      </c>
      <c r="D19" s="32">
        <f>C19-B19</f>
        <v>-7761111</v>
      </c>
      <c r="E19" s="21">
        <f t="shared" ref="E19:F19" si="5">E15+E18</f>
        <v>193989902</v>
      </c>
      <c r="F19" s="21">
        <f t="shared" si="5"/>
        <v>18404987</v>
      </c>
      <c r="G19" s="21">
        <f>G15+G18</f>
        <v>12836961</v>
      </c>
      <c r="H19" s="21">
        <f t="shared" ref="H19" si="6">H15+H18</f>
        <v>105381880</v>
      </c>
      <c r="I19" s="20">
        <f>I15+I18</f>
        <v>330613730</v>
      </c>
      <c r="J19" s="1">
        <f t="shared" si="0"/>
        <v>0</v>
      </c>
    </row>
    <row r="23" spans="1:10" x14ac:dyDescent="0.2">
      <c r="A23" s="1" t="s">
        <v>19</v>
      </c>
      <c r="B23" s="1">
        <f>B10-B19</f>
        <v>0</v>
      </c>
      <c r="C23" s="1">
        <f t="shared" ref="C23:I23" si="7">C10-C19</f>
        <v>0</v>
      </c>
      <c r="D23" s="26">
        <f t="shared" si="7"/>
        <v>0</v>
      </c>
      <c r="G23" s="1">
        <f t="shared" si="7"/>
        <v>0</v>
      </c>
      <c r="H23" s="1">
        <f t="shared" si="7"/>
        <v>0</v>
      </c>
      <c r="I23" s="1">
        <f t="shared" si="7"/>
        <v>0</v>
      </c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京都府視覚障害者協会</cp:lastModifiedBy>
  <cp:lastPrinted>2022-04-22T07:27:21Z</cp:lastPrinted>
  <dcterms:created xsi:type="dcterms:W3CDTF">2012-02-24T01:01:49Z</dcterms:created>
  <dcterms:modified xsi:type="dcterms:W3CDTF">2022-07-05T04:26:42Z</dcterms:modified>
</cp:coreProperties>
</file>