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10" windowHeight="687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<sst xmlns="http://schemas.openxmlformats.org/spreadsheetml/2006/main" count="26" uniqueCount="26">
  <si>
    <t>科目</t>
  </si>
  <si>
    <t>前年度合計</t>
  </si>
  <si>
    <t>当年度合計</t>
  </si>
  <si>
    <t>増減</t>
  </si>
  <si>
    <t>合計</t>
  </si>
  <si>
    <t>資産合計</t>
  </si>
  <si>
    <t>負債合計</t>
  </si>
  <si>
    <t>負債及び正味財産の合計</t>
  </si>
  <si>
    <t>　１　流動資産</t>
  </si>
  <si>
    <t>　２　固定資産</t>
  </si>
  <si>
    <t>　　　基本財産</t>
  </si>
  <si>
    <t>　　　その他の固定資産</t>
  </si>
  <si>
    <t>Ⅱ　負債の部</t>
  </si>
  <si>
    <t>Ⅰ　資産の部</t>
  </si>
  <si>
    <t>　１　流動負債</t>
  </si>
  <si>
    <t>　２　固定負債</t>
  </si>
  <si>
    <t>Ⅲ　正味財産の部</t>
  </si>
  <si>
    <t>　　　正味財産</t>
  </si>
  <si>
    <r>
      <t>貸借対照表総括表　</t>
    </r>
    <r>
      <rPr>
        <sz val="14"/>
        <color indexed="8"/>
        <rFont val="ＭＳ ゴシック"/>
        <family val="3"/>
      </rPr>
      <t>（2014年3月31日現在）</t>
    </r>
  </si>
  <si>
    <t>　</t>
  </si>
  <si>
    <t>公①</t>
  </si>
  <si>
    <t>公②</t>
  </si>
  <si>
    <t>収①</t>
  </si>
  <si>
    <t>収②</t>
  </si>
  <si>
    <t>他①</t>
  </si>
  <si>
    <t>法人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</si>
</sst>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ゴシック"/>
      <family val="3"/>
    </font>
    <font>
      <sz val="18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1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 shrinkToFit="1"/>
    </xf>
    <xf numFmtId="38" fontId="37" fillId="0" borderId="10" xfId="48" applyFont="1" applyBorder="1" applyAlignment="1">
      <alignment horizontal="center" vertical="center" shrinkToFit="1"/>
    </xf>
    <xf numFmtId="38" fontId="37" fillId="0" borderId="11" xfId="48" applyFont="1" applyBorder="1" applyAlignment="1">
      <alignment horizontal="center" vertical="center" shrinkToFit="1"/>
    </xf>
    <xf numFmtId="38" fontId="37" fillId="0" borderId="12" xfId="48" applyFont="1" applyBorder="1" applyAlignment="1">
      <alignment horizontal="center" vertical="center" shrinkToFit="1"/>
    </xf>
    <xf numFmtId="38" fontId="37" fillId="0" borderId="13" xfId="48" applyFont="1" applyBorder="1" applyAlignment="1">
      <alignment horizontal="center" vertical="center" shrinkToFit="1"/>
    </xf>
    <xf numFmtId="38" fontId="37" fillId="0" borderId="14" xfId="48" applyFont="1" applyBorder="1" applyAlignment="1">
      <alignment vertical="center" shrinkToFit="1"/>
    </xf>
    <xf numFmtId="38" fontId="37" fillId="0" borderId="15" xfId="48" applyFont="1" applyBorder="1" applyAlignment="1">
      <alignment vertical="center" shrinkToFit="1"/>
    </xf>
    <xf numFmtId="38" fontId="37" fillId="0" borderId="16" xfId="48" applyFont="1" applyBorder="1" applyAlignment="1">
      <alignment vertical="center" shrinkToFit="1"/>
    </xf>
    <xf numFmtId="38" fontId="37" fillId="0" borderId="17" xfId="48" applyFont="1" applyBorder="1" applyAlignment="1">
      <alignment vertical="center" shrinkToFit="1"/>
    </xf>
    <xf numFmtId="38" fontId="37" fillId="0" borderId="18" xfId="48" applyFont="1" applyBorder="1" applyAlignment="1">
      <alignment vertical="center" shrinkToFit="1"/>
    </xf>
    <xf numFmtId="38" fontId="37" fillId="0" borderId="19" xfId="48" applyFont="1" applyBorder="1" applyAlignment="1">
      <alignment vertical="center" shrinkToFit="1"/>
    </xf>
    <xf numFmtId="38" fontId="37" fillId="0" borderId="20" xfId="48" applyFont="1" applyBorder="1" applyAlignment="1">
      <alignment vertical="center" shrinkToFit="1"/>
    </xf>
    <xf numFmtId="38" fontId="37" fillId="0" borderId="21" xfId="48" applyFont="1" applyBorder="1" applyAlignment="1">
      <alignment vertical="center" shrinkToFit="1"/>
    </xf>
    <xf numFmtId="38" fontId="37" fillId="0" borderId="22" xfId="48" applyFont="1" applyBorder="1" applyAlignment="1">
      <alignment vertical="center" shrinkToFit="1"/>
    </xf>
    <xf numFmtId="38" fontId="37" fillId="0" borderId="23" xfId="48" applyFont="1" applyBorder="1" applyAlignment="1">
      <alignment vertical="center" shrinkToFit="1"/>
    </xf>
    <xf numFmtId="38" fontId="37" fillId="0" borderId="24" xfId="48" applyFont="1" applyBorder="1" applyAlignment="1">
      <alignment vertical="center" shrinkToFit="1"/>
    </xf>
    <xf numFmtId="38" fontId="37" fillId="0" borderId="25" xfId="48" applyFont="1" applyBorder="1" applyAlignment="1">
      <alignment vertical="center" shrinkToFit="1"/>
    </xf>
    <xf numFmtId="38" fontId="37" fillId="0" borderId="11" xfId="48" applyFont="1" applyBorder="1" applyAlignment="1">
      <alignment vertical="center" shrinkToFit="1"/>
    </xf>
    <xf numFmtId="38" fontId="37" fillId="0" borderId="12" xfId="48" applyFont="1" applyBorder="1" applyAlignment="1">
      <alignment vertical="center" shrinkToFit="1"/>
    </xf>
    <xf numFmtId="38" fontId="37" fillId="0" borderId="13" xfId="48" applyFont="1" applyBorder="1" applyAlignment="1">
      <alignment vertical="center" shrinkToFit="1"/>
    </xf>
    <xf numFmtId="38" fontId="37" fillId="0" borderId="10" xfId="48" applyFont="1" applyBorder="1" applyAlignment="1">
      <alignment vertical="center" shrinkToFit="1"/>
    </xf>
    <xf numFmtId="38" fontId="37" fillId="0" borderId="26" xfId="48" applyFont="1" applyBorder="1" applyAlignment="1">
      <alignment vertical="center" shrinkToFit="1"/>
    </xf>
    <xf numFmtId="38" fontId="37" fillId="0" borderId="27" xfId="48" applyFont="1" applyBorder="1" applyAlignment="1">
      <alignment vertical="center" shrinkToFit="1"/>
    </xf>
    <xf numFmtId="38" fontId="37" fillId="0" borderId="28" xfId="48" applyFont="1" applyBorder="1" applyAlignment="1">
      <alignment vertical="center" shrinkToFit="1"/>
    </xf>
    <xf numFmtId="38" fontId="37" fillId="0" borderId="29" xfId="48" applyFont="1" applyBorder="1" applyAlignment="1">
      <alignment vertical="center" shrinkToFit="1"/>
    </xf>
    <xf numFmtId="38" fontId="38" fillId="0" borderId="0" xfId="48" applyFont="1" applyAlignment="1">
      <alignment vertical="center"/>
    </xf>
    <xf numFmtId="3" fontId="37" fillId="0" borderId="20" xfId="48" applyNumberFormat="1" applyFont="1" applyBorder="1" applyAlignment="1">
      <alignment vertical="center" shrinkToFit="1"/>
    </xf>
    <xf numFmtId="3" fontId="37" fillId="0" borderId="12" xfId="48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34.8515625" style="1" customWidth="1"/>
    <col min="2" max="2" width="17.421875" style="1" customWidth="1"/>
    <col min="3" max="3" width="16.8515625" style="1" customWidth="1"/>
    <col min="4" max="4" width="16.421875" style="1" customWidth="1"/>
    <col min="5" max="5" width="13.140625" style="1" customWidth="1"/>
    <col min="6" max="6" width="13.421875" style="1" customWidth="1"/>
    <col min="7" max="7" width="12.421875" style="1" customWidth="1"/>
    <col min="8" max="8" width="11.8515625" style="1" customWidth="1"/>
    <col min="9" max="9" width="12.28125" style="1" customWidth="1"/>
    <col min="10" max="10" width="11.7109375" style="1" customWidth="1"/>
    <col min="11" max="11" width="12.421875" style="1" customWidth="1"/>
    <col min="12" max="16384" width="9.00390625" style="1" customWidth="1"/>
  </cols>
  <sheetData>
    <row r="1" ht="27" customHeight="1">
      <c r="A1" s="26" t="s">
        <v>18</v>
      </c>
    </row>
    <row r="2" ht="14.25" thickBot="1"/>
    <row r="3" spans="1:11" ht="30" customHeight="1" thickBot="1">
      <c r="A3" s="2" t="s">
        <v>0</v>
      </c>
      <c r="B3" s="3" t="s">
        <v>1</v>
      </c>
      <c r="C3" s="3" t="s">
        <v>2</v>
      </c>
      <c r="D3" s="4" t="s">
        <v>3</v>
      </c>
      <c r="E3" s="5" t="s">
        <v>20</v>
      </c>
      <c r="F3" s="3" t="s">
        <v>21</v>
      </c>
      <c r="G3" s="3" t="s">
        <v>22</v>
      </c>
      <c r="H3" s="3" t="s">
        <v>23</v>
      </c>
      <c r="I3" s="3" t="s">
        <v>24</v>
      </c>
      <c r="J3" s="3" t="s">
        <v>25</v>
      </c>
      <c r="K3" s="4" t="s">
        <v>4</v>
      </c>
    </row>
    <row r="4" spans="1:11" ht="34.5" customHeight="1">
      <c r="A4" s="6" t="s">
        <v>13</v>
      </c>
      <c r="B4" s="7"/>
      <c r="C4" s="7"/>
      <c r="D4" s="8"/>
      <c r="E4" s="9"/>
      <c r="F4" s="7"/>
      <c r="G4" s="7"/>
      <c r="H4" s="7"/>
      <c r="I4" s="7"/>
      <c r="J4" s="7"/>
      <c r="K4" s="8"/>
    </row>
    <row r="5" spans="1:11" ht="34.5" customHeight="1">
      <c r="A5" s="10" t="s">
        <v>8</v>
      </c>
      <c r="B5" s="11">
        <v>252620028</v>
      </c>
      <c r="C5" s="11">
        <f>SUM(E5:J5)</f>
        <v>219555413</v>
      </c>
      <c r="D5" s="27">
        <f>C5-B5</f>
        <v>-33064615</v>
      </c>
      <c r="E5" s="13">
        <v>50692787</v>
      </c>
      <c r="F5" s="11">
        <v>94178533</v>
      </c>
      <c r="G5" s="11">
        <v>22849431</v>
      </c>
      <c r="H5" s="11">
        <v>19516919</v>
      </c>
      <c r="I5" s="11">
        <v>7505807</v>
      </c>
      <c r="J5" s="11">
        <v>24811936</v>
      </c>
      <c r="K5" s="12">
        <f>SUM(E5:J5)</f>
        <v>219555413</v>
      </c>
    </row>
    <row r="6" spans="1:11" ht="34.5" customHeight="1">
      <c r="A6" s="10" t="s">
        <v>9</v>
      </c>
      <c r="B6" s="11"/>
      <c r="C6" s="11"/>
      <c r="D6" s="12"/>
      <c r="E6" s="13"/>
      <c r="F6" s="11"/>
      <c r="G6" s="11"/>
      <c r="H6" s="11"/>
      <c r="I6" s="11" t="s">
        <v>19</v>
      </c>
      <c r="J6" s="11"/>
      <c r="K6" s="12"/>
    </row>
    <row r="7" spans="1:11" ht="34.5" customHeight="1">
      <c r="A7" s="10" t="s">
        <v>10</v>
      </c>
      <c r="B7" s="11">
        <v>10000000</v>
      </c>
      <c r="C7" s="11">
        <f>SUM(E7:J7)</f>
        <v>10000000</v>
      </c>
      <c r="D7" s="12">
        <f>C7-B7</f>
        <v>0</v>
      </c>
      <c r="E7" s="13">
        <v>0</v>
      </c>
      <c r="F7" s="11">
        <v>0</v>
      </c>
      <c r="G7" s="11">
        <v>0</v>
      </c>
      <c r="H7" s="11">
        <v>0</v>
      </c>
      <c r="I7" s="11">
        <v>0</v>
      </c>
      <c r="J7" s="11">
        <v>10000000</v>
      </c>
      <c r="K7" s="12">
        <f>SUM(E7:J7)</f>
        <v>10000000</v>
      </c>
    </row>
    <row r="8" spans="1:11" ht="34.5" customHeight="1" thickBot="1">
      <c r="A8" s="14" t="s">
        <v>11</v>
      </c>
      <c r="B8" s="15">
        <v>98049077</v>
      </c>
      <c r="C8" s="11">
        <v>141803268</v>
      </c>
      <c r="D8" s="16">
        <f>C8-B8</f>
        <v>43754191</v>
      </c>
      <c r="E8" s="17">
        <v>3325611</v>
      </c>
      <c r="F8" s="15">
        <v>54521798</v>
      </c>
      <c r="G8" s="15">
        <v>0</v>
      </c>
      <c r="H8" s="15">
        <v>196217</v>
      </c>
      <c r="I8" s="15">
        <v>8002000</v>
      </c>
      <c r="J8" s="15">
        <v>75757642</v>
      </c>
      <c r="K8" s="12">
        <f>SUM(E8:J8)</f>
        <v>141803268</v>
      </c>
    </row>
    <row r="9" spans="1:11" ht="34.5" customHeight="1" thickBot="1">
      <c r="A9" s="2" t="s">
        <v>5</v>
      </c>
      <c r="B9" s="18">
        <f>SUM(B5:B8)</f>
        <v>360669105</v>
      </c>
      <c r="C9" s="18">
        <f>SUM(C5:C8)</f>
        <v>371358681</v>
      </c>
      <c r="D9" s="19">
        <f>SUM(D5:D8)</f>
        <v>10689576</v>
      </c>
      <c r="E9" s="20">
        <f>SUM(E5:E8)</f>
        <v>54018398</v>
      </c>
      <c r="F9" s="20">
        <f>SUM(F5:F8)</f>
        <v>148700331</v>
      </c>
      <c r="G9" s="20">
        <f>SUM(G5:G8)</f>
        <v>22849431</v>
      </c>
      <c r="H9" s="20">
        <f>SUM(H5:H8)</f>
        <v>19713136</v>
      </c>
      <c r="I9" s="20">
        <f>SUM(I5:I8)</f>
        <v>15507807</v>
      </c>
      <c r="J9" s="20">
        <f>SUM(J5:J8)</f>
        <v>110569578</v>
      </c>
      <c r="K9" s="19">
        <f>SUM(K5:K8)</f>
        <v>371358681</v>
      </c>
    </row>
    <row r="10" spans="1:11" ht="34.5" customHeight="1">
      <c r="A10" s="6"/>
      <c r="B10" s="7"/>
      <c r="C10" s="7"/>
      <c r="D10" s="8"/>
      <c r="E10" s="9"/>
      <c r="F10" s="7"/>
      <c r="G10" s="7"/>
      <c r="H10" s="7"/>
      <c r="I10" s="7"/>
      <c r="J10" s="7"/>
      <c r="K10" s="8"/>
    </row>
    <row r="11" spans="1:11" ht="34.5" customHeight="1">
      <c r="A11" s="10" t="s">
        <v>12</v>
      </c>
      <c r="B11" s="11"/>
      <c r="C11" s="11"/>
      <c r="D11" s="12"/>
      <c r="E11" s="13"/>
      <c r="F11" s="11"/>
      <c r="G11" s="11"/>
      <c r="H11" s="11"/>
      <c r="I11" s="11"/>
      <c r="J11" s="11"/>
      <c r="K11" s="12"/>
    </row>
    <row r="12" spans="1:11" ht="34.5" customHeight="1">
      <c r="A12" s="10" t="s">
        <v>14</v>
      </c>
      <c r="B12" s="11">
        <v>96424855</v>
      </c>
      <c r="C12" s="11">
        <f>SUM(E12:J12)</f>
        <v>78934336</v>
      </c>
      <c r="D12" s="27">
        <f>C12-B12</f>
        <v>-17490519</v>
      </c>
      <c r="E12" s="13">
        <v>3229866</v>
      </c>
      <c r="F12" s="11">
        <v>27265020</v>
      </c>
      <c r="G12" s="11">
        <v>21860948</v>
      </c>
      <c r="H12" s="11">
        <v>7595533</v>
      </c>
      <c r="I12" s="11">
        <v>0</v>
      </c>
      <c r="J12" s="11">
        <v>18982969</v>
      </c>
      <c r="K12" s="12">
        <f>SUM(E12:J12)</f>
        <v>78934336</v>
      </c>
    </row>
    <row r="13" spans="1:11" ht="34.5" customHeight="1" thickBot="1">
      <c r="A13" s="14" t="s">
        <v>15</v>
      </c>
      <c r="B13" s="15">
        <v>18292445</v>
      </c>
      <c r="C13" s="15">
        <f>SUM(E13:J13)</f>
        <v>21049775</v>
      </c>
      <c r="D13" s="16">
        <f>C13-B13</f>
        <v>2757330</v>
      </c>
      <c r="E13" s="17">
        <v>7043075</v>
      </c>
      <c r="F13" s="15">
        <v>7506340</v>
      </c>
      <c r="G13" s="15">
        <v>0</v>
      </c>
      <c r="H13" s="15">
        <v>1627360</v>
      </c>
      <c r="I13" s="15">
        <v>0</v>
      </c>
      <c r="J13" s="15">
        <v>4873000</v>
      </c>
      <c r="K13" s="16">
        <f>SUM(E13:J13)</f>
        <v>21049775</v>
      </c>
    </row>
    <row r="14" spans="1:11" ht="34.5" customHeight="1" thickBot="1">
      <c r="A14" s="2" t="s">
        <v>6</v>
      </c>
      <c r="B14" s="18">
        <f>SUM(B12:B13)</f>
        <v>114717300</v>
      </c>
      <c r="C14" s="18">
        <f>SUM(C12:C13)</f>
        <v>99984111</v>
      </c>
      <c r="D14" s="28">
        <f>SUM(D12:D13)</f>
        <v>-14733189</v>
      </c>
      <c r="E14" s="20">
        <f>SUM(E12:E13)</f>
        <v>10272941</v>
      </c>
      <c r="F14" s="20">
        <f>SUM(F12:F13)</f>
        <v>34771360</v>
      </c>
      <c r="G14" s="20">
        <f>SUM(G12:G13)</f>
        <v>21860948</v>
      </c>
      <c r="H14" s="20">
        <f>SUM(H12:H13)</f>
        <v>9222893</v>
      </c>
      <c r="I14" s="20">
        <f>SUM(I12:I13)</f>
        <v>0</v>
      </c>
      <c r="J14" s="20">
        <f>SUM(J12:J13)</f>
        <v>23855969</v>
      </c>
      <c r="K14" s="19">
        <f>SUM(K12:K13)</f>
        <v>99984111</v>
      </c>
    </row>
    <row r="15" spans="1:11" ht="34.5" customHeight="1">
      <c r="A15" s="6"/>
      <c r="B15" s="7"/>
      <c r="C15" s="7"/>
      <c r="D15" s="8"/>
      <c r="E15" s="9"/>
      <c r="F15" s="7"/>
      <c r="G15" s="7"/>
      <c r="H15" s="7"/>
      <c r="I15" s="7"/>
      <c r="J15" s="7"/>
      <c r="K15" s="8"/>
    </row>
    <row r="16" spans="1:11" ht="34.5" customHeight="1" thickBot="1">
      <c r="A16" s="14" t="s">
        <v>16</v>
      </c>
      <c r="B16" s="15"/>
      <c r="C16" s="15"/>
      <c r="D16" s="16"/>
      <c r="E16" s="17"/>
      <c r="F16" s="15"/>
      <c r="G16" s="15"/>
      <c r="H16" s="15"/>
      <c r="I16" s="15"/>
      <c r="J16" s="15"/>
      <c r="K16" s="16"/>
    </row>
    <row r="17" spans="1:11" ht="34.5" customHeight="1" thickBot="1">
      <c r="A17" s="21" t="s">
        <v>17</v>
      </c>
      <c r="B17" s="18">
        <v>245951805</v>
      </c>
      <c r="C17" s="18">
        <f>SUM(E17:J17)</f>
        <v>271374570</v>
      </c>
      <c r="D17" s="19">
        <f>C17-B17</f>
        <v>25422765</v>
      </c>
      <c r="E17" s="20">
        <v>43745457</v>
      </c>
      <c r="F17" s="18">
        <v>113928971</v>
      </c>
      <c r="G17" s="18">
        <v>988483</v>
      </c>
      <c r="H17" s="18">
        <v>10490243</v>
      </c>
      <c r="I17" s="18">
        <v>15507807</v>
      </c>
      <c r="J17" s="18">
        <v>86713609</v>
      </c>
      <c r="K17" s="19">
        <f>SUM(E17:J17)</f>
        <v>271374570</v>
      </c>
    </row>
    <row r="18" spans="1:11" ht="34.5" customHeight="1" thickBot="1">
      <c r="A18" s="22" t="s">
        <v>7</v>
      </c>
      <c r="B18" s="23">
        <v>360669105</v>
      </c>
      <c r="C18" s="23">
        <f>C14+C17</f>
        <v>371358681</v>
      </c>
      <c r="D18" s="24">
        <f>D14+D17</f>
        <v>10689576</v>
      </c>
      <c r="E18" s="25">
        <f>E14+E17</f>
        <v>54018398</v>
      </c>
      <c r="F18" s="25">
        <f>F14+F17</f>
        <v>148700331</v>
      </c>
      <c r="G18" s="25">
        <f>G14+G17</f>
        <v>22849431</v>
      </c>
      <c r="H18" s="25">
        <f>H14+H17</f>
        <v>19713136</v>
      </c>
      <c r="I18" s="25">
        <f>I14+I17</f>
        <v>15507807</v>
      </c>
      <c r="J18" s="25">
        <f>J14+J17</f>
        <v>110569578</v>
      </c>
      <c r="K18" s="24">
        <f>K14+K17</f>
        <v>371358681</v>
      </c>
    </row>
  </sheetData>
  <sheetProtection sheet="1" objects="1" scenarios="1"/>
  <printOptions/>
  <pageMargins left="0.7" right="0.7" top="0.75" bottom="0.75" header="0.3" footer="0.3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fujiwara</cp:lastModifiedBy>
  <cp:lastPrinted>2014-05-27T02:50:44Z</cp:lastPrinted>
  <dcterms:created xsi:type="dcterms:W3CDTF">2012-02-24T01:01:49Z</dcterms:created>
  <dcterms:modified xsi:type="dcterms:W3CDTF">2014-07-03T06:26:49Z</dcterms:modified>
  <cp:category/>
  <cp:version/>
  <cp:contentType/>
  <cp:contentStatus/>
</cp:coreProperties>
</file>