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15" windowHeight="7740" activeTab="5"/>
  </bookViews>
  <sheets>
    <sheet name="公①" sheetId="1" r:id="rId1"/>
    <sheet name="公②" sheetId="2" r:id="rId2"/>
    <sheet name="収①" sheetId="3" r:id="rId3"/>
    <sheet name="収②" sheetId="4" r:id="rId4"/>
    <sheet name="厚生（新様式）" sheetId="5" r:id="rId5"/>
    <sheet name="法人会計" sheetId="6" r:id="rId6"/>
  </sheets>
  <definedNames>
    <definedName name="_xlnm.Print_Area" localSheetId="0">'公①'!$B$2:$O$47</definedName>
    <definedName name="_xlnm.Print_Area" localSheetId="1">'公②'!$B$3:$O$45</definedName>
    <definedName name="_xlnm.Print_Area" localSheetId="2">'収①'!$B$3:$O$44</definedName>
    <definedName name="_xlnm.Print_Area" localSheetId="3">'収②'!$B$3:$O$45</definedName>
    <definedName name="_xlnm.Print_Area" localSheetId="5">'法人会計'!$B$2:$O$47</definedName>
  </definedNames>
  <calcPr fullCalcOnLoad="1"/>
</workbook>
</file>

<file path=xl/sharedStrings.xml><?xml version="1.0" encoding="utf-8"?>
<sst xmlns="http://schemas.openxmlformats.org/spreadsheetml/2006/main" count="345" uniqueCount="87">
  <si>
    <t>科目</t>
  </si>
  <si>
    <t>　1　経常増減の部</t>
  </si>
  <si>
    <t>　①　基本財産運用益</t>
  </si>
  <si>
    <t>　(1)　経常収益</t>
  </si>
  <si>
    <t>　(2)　経常費用</t>
  </si>
  <si>
    <t>　①　事業費</t>
  </si>
  <si>
    <t>　②　管理費</t>
  </si>
  <si>
    <t>経常収益計</t>
  </si>
  <si>
    <t>　(a)　人件費計</t>
  </si>
  <si>
    <t>　(b)　その他事業費計</t>
  </si>
  <si>
    <t>事業費計</t>
  </si>
  <si>
    <t>　(b)　その他管理費計</t>
  </si>
  <si>
    <t>経常費用合計</t>
  </si>
  <si>
    <t>当期経常増減額</t>
  </si>
  <si>
    <t>　Ⅰ　　正味財産増減の部</t>
  </si>
  <si>
    <t>　2　経常外増減の部</t>
  </si>
  <si>
    <t>　(1)　経常外収益</t>
  </si>
  <si>
    <t>経常外収益計</t>
  </si>
  <si>
    <t>　当期経常外増減額</t>
  </si>
  <si>
    <t>　当期経常増減額</t>
  </si>
  <si>
    <t>　①　事業収益</t>
  </si>
  <si>
    <t>経常収益合計</t>
  </si>
  <si>
    <t>　当期経常増減額</t>
  </si>
  <si>
    <t>　その他経常外収益</t>
  </si>
  <si>
    <t>　(2)　経常外費用</t>
  </si>
  <si>
    <t>経常外費用計</t>
  </si>
  <si>
    <t>管理費計</t>
  </si>
  <si>
    <t>　他会計への繰出額</t>
  </si>
  <si>
    <t>当期経常外増減額</t>
  </si>
  <si>
    <t>　②　受取寄付金</t>
  </si>
  <si>
    <t>経常費用計</t>
  </si>
  <si>
    <t>　①　基本財産運用益</t>
  </si>
  <si>
    <t>当期収益合計</t>
  </si>
  <si>
    <t>当期費用合計</t>
  </si>
  <si>
    <t>正味財産期首残高</t>
  </si>
  <si>
    <t>正味財産期末残高</t>
  </si>
  <si>
    <t>当期正味財産増減額</t>
  </si>
  <si>
    <t>当期正味財産増減額</t>
  </si>
  <si>
    <t>　Ⅱ　正味財産期末残高</t>
  </si>
  <si>
    <t>　当期正味財産増減額</t>
  </si>
  <si>
    <t>　正味財産期首残高</t>
  </si>
  <si>
    <t>　正味財産期末残高</t>
  </si>
  <si>
    <t>円</t>
  </si>
  <si>
    <t>　　当年度（円）　</t>
  </si>
  <si>
    <t xml:space="preserve">  前年度（円）</t>
  </si>
  <si>
    <t xml:space="preserve">  増減（円）</t>
  </si>
  <si>
    <t>　②　雑収益</t>
  </si>
  <si>
    <t xml:space="preserve"> 増減（円）</t>
  </si>
  <si>
    <t>　　②　雑収益</t>
  </si>
  <si>
    <t>　　①　受取寄付金</t>
  </si>
  <si>
    <t>①　管理費合計</t>
  </si>
  <si>
    <t>　②　受取寄付金</t>
  </si>
  <si>
    <t>②　事業費合計</t>
  </si>
  <si>
    <t>　③　雑収益</t>
  </si>
  <si>
    <t>　固定資産除売却益</t>
  </si>
  <si>
    <t>　固定資産除売却損</t>
  </si>
  <si>
    <t>　その他経常外費用</t>
  </si>
  <si>
    <t>　③　受取会費</t>
  </si>
  <si>
    <t>　④　事業収益</t>
  </si>
  <si>
    <t>　⑤　受取補助金等</t>
  </si>
  <si>
    <t>　⑥　受取寄付金　</t>
  </si>
  <si>
    <t>　⑦　雑収益</t>
  </si>
  <si>
    <t>　③　事業収益</t>
  </si>
  <si>
    <t>　④　受取補助金等</t>
  </si>
  <si>
    <t>　②　受取補助金等</t>
  </si>
  <si>
    <t>　③　雑収益</t>
  </si>
  <si>
    <t>　</t>
  </si>
  <si>
    <t>⑤　受取寄付金</t>
  </si>
  <si>
    <t>　⑥　雑収益</t>
  </si>
  <si>
    <t>他会計振替額</t>
  </si>
  <si>
    <t>法人税、住民税及び事業税</t>
  </si>
  <si>
    <t>他会計振替額</t>
  </si>
  <si>
    <t>法人税、住民税及び事業税</t>
  </si>
  <si>
    <t>　②　特定資産運用益</t>
  </si>
  <si>
    <t>　　</t>
  </si>
  <si>
    <t>(１) 記念事業等準備資金会計</t>
  </si>
  <si>
    <t>(２) 互助基金会計</t>
  </si>
  <si>
    <t>　③　他会計へ繰出額計</t>
  </si>
  <si>
    <t>(３) 弓削基金会計</t>
  </si>
  <si>
    <t>1.公①(自主事業・受託事業）会計</t>
  </si>
  <si>
    <t>3. 収①（三療の健康保険請求代行事業）会計</t>
  </si>
  <si>
    <t>4. 収②（行政発行物の点字・音声版作成発送事業）会計</t>
  </si>
  <si>
    <t>2. 公②（ガイドヘルパー派遣調整等事業）会計</t>
  </si>
  <si>
    <t>５．他①（互助等厚生事業）</t>
  </si>
  <si>
    <t>６.法人会計(法人全体管理）</t>
  </si>
  <si>
    <t>　③　受取寄付金</t>
  </si>
  <si>
    <t>　④　雑収益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</si>
</sst>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177" fontId="3" fillId="0" borderId="0" xfId="48" applyNumberFormat="1" applyFont="1" applyAlignment="1">
      <alignment vertical="center"/>
    </xf>
    <xf numFmtId="177" fontId="1" fillId="0" borderId="0" xfId="48" applyNumberFormat="1" applyFont="1" applyAlignment="1">
      <alignment vertical="center"/>
    </xf>
    <xf numFmtId="177" fontId="1" fillId="0" borderId="0" xfId="48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4" fillId="0" borderId="0" xfId="48" applyNumberFormat="1" applyFont="1" applyAlignment="1">
      <alignment vertical="center"/>
    </xf>
    <xf numFmtId="177" fontId="1" fillId="0" borderId="0" xfId="48" applyNumberFormat="1" applyFont="1" applyAlignment="1">
      <alignment vertical="center"/>
    </xf>
    <xf numFmtId="177" fontId="8" fillId="0" borderId="10" xfId="48" applyNumberFormat="1" applyFont="1" applyBorder="1" applyAlignment="1">
      <alignment horizontal="center" vertical="center"/>
    </xf>
    <xf numFmtId="177" fontId="5" fillId="0" borderId="0" xfId="48" applyNumberFormat="1" applyFont="1" applyAlignment="1">
      <alignment vertical="center"/>
    </xf>
    <xf numFmtId="177" fontId="6" fillId="0" borderId="0" xfId="48" applyNumberFormat="1" applyFont="1" applyAlignment="1">
      <alignment vertical="center"/>
    </xf>
    <xf numFmtId="177" fontId="7" fillId="0" borderId="0" xfId="48" applyNumberFormat="1" applyFont="1" applyAlignment="1">
      <alignment horizontal="center" vertical="center"/>
    </xf>
    <xf numFmtId="177" fontId="8" fillId="0" borderId="0" xfId="48" applyNumberFormat="1" applyFont="1" applyAlignment="1">
      <alignment horizontal="left" vertical="center"/>
    </xf>
    <xf numFmtId="177" fontId="8" fillId="0" borderId="0" xfId="48" applyNumberFormat="1" applyFont="1" applyAlignment="1">
      <alignment horizontal="right" vertical="center"/>
    </xf>
    <xf numFmtId="177" fontId="8" fillId="0" borderId="0" xfId="48" applyNumberFormat="1" applyFont="1" applyBorder="1" applyAlignment="1">
      <alignment horizontal="right" vertical="center"/>
    </xf>
    <xf numFmtId="177" fontId="8" fillId="0" borderId="0" xfId="48" applyNumberFormat="1" applyFont="1" applyBorder="1" applyAlignment="1">
      <alignment horizontal="left" vertical="center"/>
    </xf>
    <xf numFmtId="177" fontId="9" fillId="0" borderId="0" xfId="48" applyNumberFormat="1" applyFont="1" applyBorder="1" applyAlignment="1">
      <alignment horizontal="center" vertical="center"/>
    </xf>
    <xf numFmtId="177" fontId="9" fillId="0" borderId="0" xfId="48" applyNumberFormat="1" applyFont="1" applyBorder="1" applyAlignment="1">
      <alignment horizontal="right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12" xfId="48" applyNumberFormat="1" applyFont="1" applyBorder="1" applyAlignment="1">
      <alignment horizontal="center" vertical="center"/>
    </xf>
    <xf numFmtId="177" fontId="8" fillId="0" borderId="13" xfId="48" applyNumberFormat="1" applyFont="1" applyBorder="1" applyAlignment="1">
      <alignment vertical="center"/>
    </xf>
    <xf numFmtId="177" fontId="8" fillId="0" borderId="0" xfId="48" applyNumberFormat="1" applyFont="1" applyBorder="1" applyAlignment="1">
      <alignment vertical="center"/>
    </xf>
    <xf numFmtId="177" fontId="8" fillId="0" borderId="14" xfId="48" applyNumberFormat="1" applyFont="1" applyBorder="1" applyAlignment="1">
      <alignment vertical="center"/>
    </xf>
    <xf numFmtId="177" fontId="8" fillId="0" borderId="15" xfId="48" applyNumberFormat="1" applyFont="1" applyBorder="1" applyAlignment="1">
      <alignment horizontal="right" vertical="center"/>
    </xf>
    <xf numFmtId="177" fontId="8" fillId="0" borderId="16" xfId="48" applyNumberFormat="1" applyFont="1" applyBorder="1" applyAlignment="1">
      <alignment horizontal="right" vertical="center"/>
    </xf>
    <xf numFmtId="177" fontId="8" fillId="0" borderId="17" xfId="48" applyNumberFormat="1" applyFont="1" applyBorder="1" applyAlignment="1">
      <alignment vertical="center"/>
    </xf>
    <xf numFmtId="177" fontId="8" fillId="0" borderId="18" xfId="48" applyNumberFormat="1" applyFont="1" applyBorder="1" applyAlignment="1">
      <alignment vertical="center"/>
    </xf>
    <xf numFmtId="177" fontId="8" fillId="0" borderId="19" xfId="48" applyNumberFormat="1" applyFont="1" applyBorder="1" applyAlignment="1">
      <alignment horizontal="right" vertical="center"/>
    </xf>
    <xf numFmtId="177" fontId="8" fillId="0" borderId="20" xfId="48" applyNumberFormat="1" applyFont="1" applyBorder="1" applyAlignment="1">
      <alignment horizontal="right" vertical="center"/>
    </xf>
    <xf numFmtId="177" fontId="8" fillId="0" borderId="21" xfId="48" applyNumberFormat="1" applyFont="1" applyBorder="1" applyAlignment="1">
      <alignment horizontal="right" vertical="center"/>
    </xf>
    <xf numFmtId="177" fontId="8" fillId="0" borderId="22" xfId="48" applyNumberFormat="1" applyFont="1" applyBorder="1" applyAlignment="1">
      <alignment horizontal="right" vertical="center"/>
    </xf>
    <xf numFmtId="177" fontId="8" fillId="0" borderId="23" xfId="48" applyNumberFormat="1" applyFont="1" applyBorder="1" applyAlignment="1">
      <alignment vertical="center"/>
    </xf>
    <xf numFmtId="177" fontId="8" fillId="0" borderId="24" xfId="48" applyNumberFormat="1" applyFont="1" applyBorder="1" applyAlignment="1">
      <alignment vertical="center"/>
    </xf>
    <xf numFmtId="177" fontId="8" fillId="0" borderId="11" xfId="48" applyNumberFormat="1" applyFont="1" applyBorder="1" applyAlignment="1">
      <alignment vertical="center"/>
    </xf>
    <xf numFmtId="177" fontId="8" fillId="0" borderId="10" xfId="48" applyNumberFormat="1" applyFont="1" applyBorder="1" applyAlignment="1">
      <alignment horizontal="right" vertical="center"/>
    </xf>
    <xf numFmtId="177" fontId="8" fillId="0" borderId="12" xfId="48" applyNumberFormat="1" applyFont="1" applyBorder="1" applyAlignment="1">
      <alignment horizontal="right" vertical="center"/>
    </xf>
    <xf numFmtId="177" fontId="8" fillId="0" borderId="0" xfId="48" applyNumberFormat="1" applyFont="1" applyAlignment="1">
      <alignment vertical="center"/>
    </xf>
    <xf numFmtId="177" fontId="8" fillId="0" borderId="25" xfId="48" applyNumberFormat="1" applyFont="1" applyBorder="1" applyAlignment="1">
      <alignment vertical="center"/>
    </xf>
    <xf numFmtId="177" fontId="8" fillId="0" borderId="26" xfId="48" applyNumberFormat="1" applyFont="1" applyBorder="1" applyAlignment="1">
      <alignment vertical="center"/>
    </xf>
    <xf numFmtId="177" fontId="8" fillId="0" borderId="27" xfId="48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7" fillId="0" borderId="0" xfId="48" applyNumberFormat="1" applyFont="1" applyAlignment="1">
      <alignment vertical="center"/>
    </xf>
    <xf numFmtId="177" fontId="8" fillId="0" borderId="0" xfId="48" applyNumberFormat="1" applyFont="1" applyAlignment="1">
      <alignment vertical="center"/>
    </xf>
    <xf numFmtId="177" fontId="8" fillId="0" borderId="15" xfId="48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9" xfId="48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28" xfId="48" applyNumberFormat="1" applyFont="1" applyBorder="1" applyAlignment="1">
      <alignment vertical="center"/>
    </xf>
    <xf numFmtId="177" fontId="8" fillId="0" borderId="29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10" xfId="48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0" fillId="0" borderId="0" xfId="48" applyNumberFormat="1" applyFont="1" applyAlignment="1">
      <alignment vertical="center"/>
    </xf>
    <xf numFmtId="177" fontId="10" fillId="0" borderId="0" xfId="48" applyNumberFormat="1" applyFont="1" applyAlignment="1">
      <alignment vertical="center"/>
    </xf>
    <xf numFmtId="177" fontId="10" fillId="0" borderId="0" xfId="48" applyNumberFormat="1" applyFont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77" fontId="8" fillId="0" borderId="28" xfId="48" applyNumberFormat="1" applyFont="1" applyBorder="1" applyAlignment="1">
      <alignment horizontal="right" vertical="center"/>
    </xf>
    <xf numFmtId="177" fontId="8" fillId="0" borderId="29" xfId="48" applyNumberFormat="1" applyFont="1" applyBorder="1" applyAlignment="1">
      <alignment horizontal="right" vertical="center"/>
    </xf>
    <xf numFmtId="177" fontId="10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8" fillId="0" borderId="0" xfId="48" applyNumberFormat="1" applyFont="1" applyFill="1" applyAlignment="1">
      <alignment horizontal="left" vertical="center"/>
    </xf>
    <xf numFmtId="177" fontId="8" fillId="0" borderId="0" xfId="48" applyNumberFormat="1" applyFont="1" applyFill="1" applyAlignment="1">
      <alignment horizontal="right" vertical="center"/>
    </xf>
    <xf numFmtId="177" fontId="8" fillId="0" borderId="0" xfId="48" applyNumberFormat="1" applyFont="1" applyFill="1" applyBorder="1" applyAlignment="1">
      <alignment horizontal="right" vertical="center"/>
    </xf>
    <xf numFmtId="177" fontId="8" fillId="0" borderId="0" xfId="48" applyNumberFormat="1" applyFont="1" applyFill="1" applyBorder="1" applyAlignment="1">
      <alignment horizontal="left" vertical="center"/>
    </xf>
    <xf numFmtId="177" fontId="10" fillId="0" borderId="0" xfId="48" applyNumberFormat="1" applyFont="1" applyFill="1" applyBorder="1" applyAlignment="1">
      <alignment vertical="center"/>
    </xf>
    <xf numFmtId="177" fontId="10" fillId="0" borderId="0" xfId="48" applyNumberFormat="1" applyFont="1" applyFill="1" applyAlignment="1">
      <alignment vertical="center"/>
    </xf>
    <xf numFmtId="177" fontId="8" fillId="0" borderId="10" xfId="48" applyNumberFormat="1" applyFont="1" applyFill="1" applyBorder="1" applyAlignment="1">
      <alignment horizontal="center" vertical="center"/>
    </xf>
    <xf numFmtId="177" fontId="8" fillId="0" borderId="12" xfId="48" applyNumberFormat="1" applyFont="1" applyFill="1" applyBorder="1" applyAlignment="1">
      <alignment horizontal="center" vertical="center"/>
    </xf>
    <xf numFmtId="177" fontId="8" fillId="0" borderId="17" xfId="48" applyNumberFormat="1" applyFont="1" applyFill="1" applyBorder="1" applyAlignment="1">
      <alignment vertical="center"/>
    </xf>
    <xf numFmtId="177" fontId="8" fillId="0" borderId="0" xfId="48" applyNumberFormat="1" applyFont="1" applyFill="1" applyBorder="1" applyAlignment="1">
      <alignment vertical="center"/>
    </xf>
    <xf numFmtId="177" fontId="8" fillId="0" borderId="15" xfId="48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19" xfId="48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28" xfId="48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23" xfId="48" applyNumberFormat="1" applyFont="1" applyFill="1" applyBorder="1" applyAlignment="1">
      <alignment vertical="center"/>
    </xf>
    <xf numFmtId="177" fontId="8" fillId="0" borderId="24" xfId="48" applyNumberFormat="1" applyFont="1" applyFill="1" applyBorder="1" applyAlignment="1">
      <alignment vertical="center"/>
    </xf>
    <xf numFmtId="177" fontId="8" fillId="0" borderId="10" xfId="48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8" fillId="0" borderId="30" xfId="48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8" fillId="0" borderId="14" xfId="48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5" fillId="0" borderId="0" xfId="48" applyNumberFormat="1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left" vertical="center"/>
    </xf>
    <xf numFmtId="177" fontId="9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Alignment="1">
      <alignment horizontal="left" vertical="center"/>
    </xf>
    <xf numFmtId="177" fontId="8" fillId="0" borderId="13" xfId="48" applyNumberFormat="1" applyFont="1" applyFill="1" applyBorder="1" applyAlignment="1">
      <alignment vertical="center"/>
    </xf>
    <xf numFmtId="177" fontId="8" fillId="0" borderId="32" xfId="48" applyNumberFormat="1" applyFont="1" applyFill="1" applyBorder="1" applyAlignment="1">
      <alignment vertical="center"/>
    </xf>
    <xf numFmtId="177" fontId="8" fillId="0" borderId="33" xfId="48" applyNumberFormat="1" applyFont="1" applyFill="1" applyBorder="1" applyAlignment="1">
      <alignment vertical="center"/>
    </xf>
    <xf numFmtId="177" fontId="8" fillId="0" borderId="25" xfId="48" applyNumberFormat="1" applyFont="1" applyFill="1" applyBorder="1" applyAlignment="1">
      <alignment vertical="center"/>
    </xf>
    <xf numFmtId="177" fontId="8" fillId="0" borderId="26" xfId="48" applyNumberFormat="1" applyFont="1" applyFill="1" applyBorder="1" applyAlignment="1">
      <alignment vertical="center"/>
    </xf>
    <xf numFmtId="177" fontId="8" fillId="0" borderId="34" xfId="48" applyNumberFormat="1" applyFont="1" applyFill="1" applyBorder="1" applyAlignment="1">
      <alignment vertical="center"/>
    </xf>
    <xf numFmtId="177" fontId="7" fillId="0" borderId="10" xfId="48" applyNumberFormat="1" applyFont="1" applyBorder="1" applyAlignment="1">
      <alignment horizontal="center" vertical="center"/>
    </xf>
    <xf numFmtId="177" fontId="7" fillId="0" borderId="11" xfId="48" applyNumberFormat="1" applyFont="1" applyBorder="1" applyAlignment="1">
      <alignment horizontal="center" vertical="center"/>
    </xf>
    <xf numFmtId="177" fontId="7" fillId="0" borderId="12" xfId="48" applyNumberFormat="1" applyFont="1" applyBorder="1" applyAlignment="1">
      <alignment horizontal="center" vertical="center"/>
    </xf>
    <xf numFmtId="177" fontId="7" fillId="0" borderId="13" xfId="48" applyNumberFormat="1" applyFont="1" applyBorder="1" applyAlignment="1">
      <alignment vertical="center"/>
    </xf>
    <xf numFmtId="177" fontId="7" fillId="0" borderId="0" xfId="48" applyNumberFormat="1" applyFont="1" applyBorder="1" applyAlignment="1">
      <alignment vertical="center"/>
    </xf>
    <xf numFmtId="177" fontId="7" fillId="0" borderId="14" xfId="48" applyNumberFormat="1" applyFont="1" applyBorder="1" applyAlignment="1">
      <alignment vertical="center"/>
    </xf>
    <xf numFmtId="177" fontId="7" fillId="0" borderId="15" xfId="48" applyNumberFormat="1" applyFont="1" applyBorder="1" applyAlignment="1">
      <alignment horizontal="right" vertical="center"/>
    </xf>
    <xf numFmtId="177" fontId="7" fillId="0" borderId="16" xfId="48" applyNumberFormat="1" applyFont="1" applyBorder="1" applyAlignment="1">
      <alignment horizontal="right" vertical="center"/>
    </xf>
    <xf numFmtId="177" fontId="7" fillId="0" borderId="17" xfId="48" applyNumberFormat="1" applyFont="1" applyBorder="1" applyAlignment="1">
      <alignment vertical="center"/>
    </xf>
    <xf numFmtId="177" fontId="7" fillId="0" borderId="18" xfId="48" applyNumberFormat="1" applyFont="1" applyBorder="1" applyAlignment="1">
      <alignment vertical="center"/>
    </xf>
    <xf numFmtId="177" fontId="7" fillId="0" borderId="19" xfId="48" applyNumberFormat="1" applyFont="1" applyBorder="1" applyAlignment="1">
      <alignment horizontal="right" vertical="center"/>
    </xf>
    <xf numFmtId="177" fontId="7" fillId="0" borderId="20" xfId="48" applyNumberFormat="1" applyFont="1" applyBorder="1" applyAlignment="1">
      <alignment horizontal="right" vertical="center"/>
    </xf>
    <xf numFmtId="177" fontId="7" fillId="0" borderId="21" xfId="48" applyNumberFormat="1" applyFont="1" applyBorder="1" applyAlignment="1">
      <alignment horizontal="right" vertical="center"/>
    </xf>
    <xf numFmtId="177" fontId="7" fillId="0" borderId="22" xfId="48" applyNumberFormat="1" applyFont="1" applyBorder="1" applyAlignment="1">
      <alignment horizontal="right" vertical="center"/>
    </xf>
    <xf numFmtId="177" fontId="7" fillId="0" borderId="23" xfId="48" applyNumberFormat="1" applyFont="1" applyBorder="1" applyAlignment="1">
      <alignment vertical="center"/>
    </xf>
    <xf numFmtId="177" fontId="7" fillId="0" borderId="24" xfId="48" applyNumberFormat="1" applyFont="1" applyBorder="1" applyAlignment="1">
      <alignment vertical="center"/>
    </xf>
    <xf numFmtId="177" fontId="7" fillId="0" borderId="11" xfId="48" applyNumberFormat="1" applyFont="1" applyBorder="1" applyAlignment="1">
      <alignment vertical="center"/>
    </xf>
    <xf numFmtId="177" fontId="7" fillId="0" borderId="10" xfId="48" applyNumberFormat="1" applyFont="1" applyBorder="1" applyAlignment="1">
      <alignment horizontal="right" vertical="center"/>
    </xf>
    <xf numFmtId="177" fontId="7" fillId="0" borderId="12" xfId="48" applyNumberFormat="1" applyFont="1" applyBorder="1" applyAlignment="1">
      <alignment horizontal="right" vertical="center"/>
    </xf>
    <xf numFmtId="177" fontId="7" fillId="0" borderId="0" xfId="48" applyNumberFormat="1" applyFont="1" applyAlignment="1">
      <alignment vertical="center"/>
    </xf>
    <xf numFmtId="177" fontId="7" fillId="0" borderId="28" xfId="48" applyNumberFormat="1" applyFont="1" applyBorder="1" applyAlignment="1">
      <alignment horizontal="right" vertical="center"/>
    </xf>
    <xf numFmtId="177" fontId="7" fillId="0" borderId="29" xfId="48" applyNumberFormat="1" applyFont="1" applyBorder="1" applyAlignment="1">
      <alignment horizontal="right" vertical="center"/>
    </xf>
    <xf numFmtId="177" fontId="7" fillId="0" borderId="25" xfId="48" applyNumberFormat="1" applyFont="1" applyBorder="1" applyAlignment="1">
      <alignment vertical="center"/>
    </xf>
    <xf numFmtId="177" fontId="7" fillId="0" borderId="26" xfId="48" applyNumberFormat="1" applyFont="1" applyBorder="1" applyAlignment="1">
      <alignment vertical="center"/>
    </xf>
    <xf numFmtId="177" fontId="7" fillId="0" borderId="27" xfId="48" applyNumberFormat="1" applyFont="1" applyBorder="1" applyAlignment="1">
      <alignment vertical="center"/>
    </xf>
    <xf numFmtId="177" fontId="7" fillId="0" borderId="0" xfId="48" applyNumberFormat="1" applyFont="1" applyAlignment="1">
      <alignment horizontal="left" vertical="center"/>
    </xf>
    <xf numFmtId="177" fontId="7" fillId="0" borderId="0" xfId="48" applyNumberFormat="1" applyFont="1" applyAlignment="1">
      <alignment horizontal="right" vertical="center"/>
    </xf>
    <xf numFmtId="177" fontId="7" fillId="0" borderId="0" xfId="48" applyNumberFormat="1" applyFont="1" applyBorder="1" applyAlignment="1">
      <alignment horizontal="right" vertical="center"/>
    </xf>
    <xf numFmtId="177" fontId="7" fillId="0" borderId="0" xfId="48" applyNumberFormat="1" applyFont="1" applyBorder="1" applyAlignment="1">
      <alignment horizontal="left" vertical="center"/>
    </xf>
    <xf numFmtId="177" fontId="8" fillId="0" borderId="35" xfId="48" applyNumberFormat="1" applyFont="1" applyBorder="1" applyAlignment="1">
      <alignment horizontal="center" vertical="center"/>
    </xf>
    <xf numFmtId="177" fontId="7" fillId="0" borderId="36" xfId="48" applyNumberFormat="1" applyFont="1" applyBorder="1" applyAlignment="1">
      <alignment horizontal="right" vertical="center"/>
    </xf>
    <xf numFmtId="177" fontId="7" fillId="0" borderId="37" xfId="48" applyNumberFormat="1" applyFont="1" applyBorder="1" applyAlignment="1">
      <alignment horizontal="right" vertical="center"/>
    </xf>
    <xf numFmtId="177" fontId="8" fillId="0" borderId="37" xfId="0" applyNumberFormat="1" applyFont="1" applyFill="1" applyBorder="1" applyAlignment="1">
      <alignment vertical="center"/>
    </xf>
    <xf numFmtId="177" fontId="7" fillId="0" borderId="38" xfId="48" applyNumberFormat="1" applyFont="1" applyBorder="1" applyAlignment="1">
      <alignment horizontal="right" vertical="center"/>
    </xf>
    <xf numFmtId="177" fontId="8" fillId="0" borderId="37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177" fontId="43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1" fillId="0" borderId="0" xfId="48" applyNumberFormat="1" applyFont="1" applyFill="1" applyBorder="1" applyAlignment="1">
      <alignment vertical="center"/>
    </xf>
    <xf numFmtId="177" fontId="8" fillId="0" borderId="21" xfId="48" applyNumberFormat="1" applyFont="1" applyFill="1" applyBorder="1" applyAlignment="1">
      <alignment vertical="center"/>
    </xf>
    <xf numFmtId="176" fontId="7" fillId="0" borderId="22" xfId="48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vertical="center"/>
    </xf>
    <xf numFmtId="177" fontId="8" fillId="0" borderId="0" xfId="48" applyNumberFormat="1" applyFont="1" applyBorder="1" applyAlignment="1">
      <alignment horizontal="center" vertical="center"/>
    </xf>
    <xf numFmtId="177" fontId="5" fillId="0" borderId="0" xfId="48" applyNumberFormat="1" applyFont="1" applyBorder="1" applyAlignment="1">
      <alignment vertical="center"/>
    </xf>
    <xf numFmtId="177" fontId="6" fillId="0" borderId="0" xfId="48" applyNumberFormat="1" applyFont="1" applyBorder="1" applyAlignment="1">
      <alignment vertical="center"/>
    </xf>
    <xf numFmtId="177" fontId="7" fillId="0" borderId="0" xfId="48" applyNumberFormat="1" applyFont="1" applyBorder="1" applyAlignment="1">
      <alignment horizontal="center" vertical="center"/>
    </xf>
    <xf numFmtId="177" fontId="8" fillId="0" borderId="0" xfId="48" applyNumberFormat="1" applyFont="1" applyBorder="1" applyAlignment="1">
      <alignment horizontal="center" vertical="center"/>
    </xf>
    <xf numFmtId="177" fontId="7" fillId="0" borderId="39" xfId="48" applyNumberFormat="1" applyFont="1" applyBorder="1" applyAlignment="1">
      <alignment horizontal="center" vertical="center"/>
    </xf>
    <xf numFmtId="177" fontId="7" fillId="0" borderId="10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7" fontId="8" fillId="0" borderId="10" xfId="48" applyNumberFormat="1" applyFont="1" applyBorder="1" applyAlignment="1">
      <alignment horizontal="center" vertical="center"/>
    </xf>
    <xf numFmtId="177" fontId="8" fillId="0" borderId="40" xfId="48" applyNumberFormat="1" applyFont="1" applyBorder="1" applyAlignment="1">
      <alignment horizontal="center" vertical="center"/>
    </xf>
    <xf numFmtId="177" fontId="8" fillId="0" borderId="23" xfId="48" applyNumberFormat="1" applyFont="1" applyFill="1" applyBorder="1" applyAlignment="1">
      <alignment horizontal="center" vertical="center"/>
    </xf>
    <xf numFmtId="177" fontId="8" fillId="0" borderId="24" xfId="48" applyNumberFormat="1" applyFont="1" applyFill="1" applyBorder="1" applyAlignment="1">
      <alignment horizontal="center" vertical="center"/>
    </xf>
    <xf numFmtId="177" fontId="8" fillId="0" borderId="11" xfId="48" applyNumberFormat="1" applyFont="1" applyFill="1" applyBorder="1" applyAlignment="1">
      <alignment horizontal="center" vertical="center"/>
    </xf>
    <xf numFmtId="177" fontId="8" fillId="0" borderId="39" xfId="48" applyNumberFormat="1" applyFont="1" applyFill="1" applyBorder="1" applyAlignment="1">
      <alignment horizontal="center" vertical="center"/>
    </xf>
    <xf numFmtId="177" fontId="8" fillId="0" borderId="10" xfId="48" applyNumberFormat="1" applyFont="1" applyFill="1" applyBorder="1" applyAlignment="1">
      <alignment horizontal="center" vertical="center"/>
    </xf>
    <xf numFmtId="177" fontId="8" fillId="0" borderId="4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7"/>
  <sheetViews>
    <sheetView workbookViewId="0" topLeftCell="A1">
      <selection activeCell="A2" sqref="A2"/>
    </sheetView>
  </sheetViews>
  <sheetFormatPr defaultColWidth="9.140625" defaultRowHeight="13.5" customHeight="1"/>
  <cols>
    <col min="1" max="1" width="9.00390625" style="1" customWidth="1"/>
    <col min="2" max="10" width="2.28125" style="1" customWidth="1"/>
    <col min="11" max="11" width="1.57421875" style="1" customWidth="1"/>
    <col min="12" max="12" width="22.140625" style="1" customWidth="1"/>
    <col min="13" max="15" width="16.57421875" style="1" customWidth="1"/>
    <col min="16" max="16384" width="9.00390625" style="1" customWidth="1"/>
  </cols>
  <sheetData>
    <row r="1" ht="17.25" customHeight="1"/>
    <row r="2" spans="2:15" ht="18" customHeight="1">
      <c r="B2" s="9" t="s">
        <v>79</v>
      </c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</row>
    <row r="3" spans="2:15" ht="10.5" customHeight="1">
      <c r="B3" s="9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</row>
    <row r="4" spans="2:15" ht="16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26" t="s">
        <v>32</v>
      </c>
      <c r="M4" s="127">
        <v>67719085</v>
      </c>
      <c r="N4" s="126" t="s">
        <v>42</v>
      </c>
      <c r="O4" s="11"/>
    </row>
    <row r="5" spans="2:15" ht="16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26" t="s">
        <v>33</v>
      </c>
      <c r="M5" s="127">
        <v>67719085</v>
      </c>
      <c r="N5" s="126" t="s">
        <v>42</v>
      </c>
      <c r="O5" s="11"/>
    </row>
    <row r="6" spans="2:15" ht="16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26" t="s">
        <v>37</v>
      </c>
      <c r="M6" s="128">
        <v>0</v>
      </c>
      <c r="N6" s="126" t="s">
        <v>42</v>
      </c>
      <c r="O6" s="11"/>
    </row>
    <row r="7" spans="2:15" ht="16.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29" t="s">
        <v>34</v>
      </c>
      <c r="M7" s="128">
        <f>N45</f>
        <v>43745457</v>
      </c>
      <c r="N7" s="126" t="s">
        <v>42</v>
      </c>
      <c r="O7" s="11"/>
    </row>
    <row r="8" spans="2:15" ht="16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29" t="s">
        <v>35</v>
      </c>
      <c r="M8" s="128">
        <f>N46</f>
        <v>43745457</v>
      </c>
      <c r="N8" s="126" t="s">
        <v>42</v>
      </c>
      <c r="O8" s="11"/>
    </row>
    <row r="9" spans="2:15" ht="12.75" customHeight="1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6"/>
      <c r="M9" s="17"/>
      <c r="N9" s="11"/>
      <c r="O9" s="11"/>
    </row>
    <row r="10" spans="2:15" ht="16.5" customHeight="1" thickBot="1">
      <c r="B10" s="148" t="s">
        <v>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02" t="s">
        <v>44</v>
      </c>
      <c r="N10" s="101" t="s">
        <v>43</v>
      </c>
      <c r="O10" s="103" t="s">
        <v>45</v>
      </c>
    </row>
    <row r="11" spans="2:15" ht="16.5" customHeight="1">
      <c r="B11" s="104" t="s">
        <v>14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107"/>
      <c r="N11" s="107"/>
      <c r="O11" s="108"/>
    </row>
    <row r="12" spans="2:15" ht="16.5" customHeight="1">
      <c r="B12" s="109"/>
      <c r="C12" s="105" t="s">
        <v>1</v>
      </c>
      <c r="D12" s="105"/>
      <c r="E12" s="105"/>
      <c r="F12" s="105"/>
      <c r="G12" s="105"/>
      <c r="H12" s="105"/>
      <c r="I12" s="105"/>
      <c r="J12" s="105"/>
      <c r="K12" s="105"/>
      <c r="L12" s="110"/>
      <c r="M12" s="111"/>
      <c r="N12" s="111"/>
      <c r="O12" s="112"/>
    </row>
    <row r="13" spans="2:15" ht="16.5" customHeight="1">
      <c r="B13" s="109"/>
      <c r="C13" s="105"/>
      <c r="D13" s="105" t="s">
        <v>3</v>
      </c>
      <c r="E13" s="105"/>
      <c r="F13" s="105"/>
      <c r="G13" s="105"/>
      <c r="H13" s="105"/>
      <c r="I13" s="105"/>
      <c r="J13" s="105"/>
      <c r="K13" s="105"/>
      <c r="L13" s="110"/>
      <c r="M13" s="111"/>
      <c r="N13" s="111"/>
      <c r="O13" s="112"/>
    </row>
    <row r="14" spans="2:15" ht="16.5" customHeight="1">
      <c r="B14" s="109"/>
      <c r="C14" s="105"/>
      <c r="D14" s="105"/>
      <c r="E14" s="105" t="s">
        <v>31</v>
      </c>
      <c r="F14" s="105"/>
      <c r="G14" s="105"/>
      <c r="H14" s="105"/>
      <c r="I14" s="105"/>
      <c r="J14" s="105"/>
      <c r="K14" s="105"/>
      <c r="L14" s="110"/>
      <c r="M14" s="111">
        <v>0</v>
      </c>
      <c r="N14" s="111">
        <v>0</v>
      </c>
      <c r="O14" s="112">
        <f aca="true" t="shared" si="0" ref="O14:O21">N14-M14</f>
        <v>0</v>
      </c>
    </row>
    <row r="15" spans="2:15" ht="16.5" customHeight="1">
      <c r="B15" s="109"/>
      <c r="C15" s="105"/>
      <c r="D15" s="105"/>
      <c r="E15" s="105" t="s">
        <v>73</v>
      </c>
      <c r="F15" s="105"/>
      <c r="G15" s="105"/>
      <c r="H15" s="105"/>
      <c r="I15" s="105"/>
      <c r="J15" s="105"/>
      <c r="K15" s="105"/>
      <c r="L15" s="110"/>
      <c r="M15" s="111">
        <v>0</v>
      </c>
      <c r="N15" s="111">
        <v>0</v>
      </c>
      <c r="O15" s="112">
        <f t="shared" si="0"/>
        <v>0</v>
      </c>
    </row>
    <row r="16" spans="2:15" ht="16.5" customHeight="1">
      <c r="B16" s="109"/>
      <c r="C16" s="105"/>
      <c r="D16" s="105"/>
      <c r="E16" s="105" t="s">
        <v>57</v>
      </c>
      <c r="F16" s="105"/>
      <c r="G16" s="105"/>
      <c r="H16" s="105"/>
      <c r="I16" s="105"/>
      <c r="J16" s="105"/>
      <c r="K16" s="105"/>
      <c r="L16" s="110"/>
      <c r="M16" s="111">
        <v>1357900</v>
      </c>
      <c r="N16" s="111">
        <v>1356940</v>
      </c>
      <c r="O16" s="112">
        <f t="shared" si="0"/>
        <v>-960</v>
      </c>
    </row>
    <row r="17" spans="2:15" ht="16.5" customHeight="1">
      <c r="B17" s="109"/>
      <c r="C17" s="105"/>
      <c r="D17" s="105"/>
      <c r="E17" s="105" t="s">
        <v>58</v>
      </c>
      <c r="F17" s="105"/>
      <c r="G17" s="105"/>
      <c r="H17" s="105"/>
      <c r="I17" s="105"/>
      <c r="J17" s="105"/>
      <c r="K17" s="105"/>
      <c r="L17" s="110"/>
      <c r="M17" s="111">
        <v>65265562</v>
      </c>
      <c r="N17" s="111">
        <v>63213658</v>
      </c>
      <c r="O17" s="112">
        <f t="shared" si="0"/>
        <v>-2051904</v>
      </c>
    </row>
    <row r="18" spans="2:15" ht="16.5" customHeight="1">
      <c r="B18" s="109"/>
      <c r="C18" s="105"/>
      <c r="D18" s="105"/>
      <c r="E18" s="105" t="s">
        <v>59</v>
      </c>
      <c r="F18" s="105"/>
      <c r="G18" s="105"/>
      <c r="H18" s="105"/>
      <c r="I18" s="105"/>
      <c r="J18" s="105"/>
      <c r="K18" s="105"/>
      <c r="L18" s="110"/>
      <c r="M18" s="111">
        <v>1665000</v>
      </c>
      <c r="N18" s="111">
        <v>1821000</v>
      </c>
      <c r="O18" s="112">
        <f t="shared" si="0"/>
        <v>156000</v>
      </c>
    </row>
    <row r="19" spans="2:16" ht="16.5" customHeight="1">
      <c r="B19" s="109"/>
      <c r="C19" s="105"/>
      <c r="D19" s="105"/>
      <c r="E19" s="105" t="s">
        <v>60</v>
      </c>
      <c r="F19" s="105"/>
      <c r="G19" s="105"/>
      <c r="H19" s="105"/>
      <c r="I19" s="105"/>
      <c r="J19" s="105"/>
      <c r="K19" s="105"/>
      <c r="L19" s="110"/>
      <c r="M19" s="111">
        <v>1287694</v>
      </c>
      <c r="N19" s="111">
        <v>293750</v>
      </c>
      <c r="O19" s="112">
        <f t="shared" si="0"/>
        <v>-993944</v>
      </c>
      <c r="P19" s="3"/>
    </row>
    <row r="20" spans="2:15" ht="16.5" customHeight="1" thickBot="1">
      <c r="B20" s="109"/>
      <c r="C20" s="105"/>
      <c r="D20" s="105"/>
      <c r="E20" s="105" t="s">
        <v>61</v>
      </c>
      <c r="F20" s="105"/>
      <c r="G20" s="105"/>
      <c r="H20" s="105"/>
      <c r="I20" s="105"/>
      <c r="J20" s="105"/>
      <c r="K20" s="105"/>
      <c r="L20" s="110"/>
      <c r="M20" s="113">
        <v>411415</v>
      </c>
      <c r="N20" s="113">
        <v>737159</v>
      </c>
      <c r="O20" s="122">
        <f t="shared" si="0"/>
        <v>325744</v>
      </c>
    </row>
    <row r="21" spans="2:15" ht="16.5" customHeight="1" thickBot="1">
      <c r="B21" s="115"/>
      <c r="C21" s="116"/>
      <c r="D21" s="116"/>
      <c r="E21" s="116"/>
      <c r="F21" s="116"/>
      <c r="G21" s="116"/>
      <c r="H21" s="116" t="s">
        <v>21</v>
      </c>
      <c r="I21" s="116"/>
      <c r="J21" s="116"/>
      <c r="K21" s="116"/>
      <c r="L21" s="117"/>
      <c r="M21" s="118">
        <f>SUM(M14:M20)</f>
        <v>69987571</v>
      </c>
      <c r="N21" s="118">
        <f>SUM(N14:N20)</f>
        <v>67422507</v>
      </c>
      <c r="O21" s="119">
        <f t="shared" si="0"/>
        <v>-2565064</v>
      </c>
    </row>
    <row r="22" spans="2:15" ht="16.5" customHeight="1">
      <c r="B22" s="109"/>
      <c r="C22" s="105"/>
      <c r="D22" s="105" t="s">
        <v>4</v>
      </c>
      <c r="E22" s="105"/>
      <c r="F22" s="105"/>
      <c r="G22" s="105"/>
      <c r="H22" s="105"/>
      <c r="I22" s="105"/>
      <c r="J22" s="105"/>
      <c r="K22" s="105"/>
      <c r="L22" s="110"/>
      <c r="M22" s="107"/>
      <c r="N22" s="107"/>
      <c r="O22" s="108"/>
    </row>
    <row r="23" spans="2:15" ht="16.5" customHeight="1">
      <c r="B23" s="109"/>
      <c r="C23" s="105"/>
      <c r="D23" s="105"/>
      <c r="E23" s="105" t="s">
        <v>5</v>
      </c>
      <c r="F23" s="105"/>
      <c r="G23" s="105"/>
      <c r="H23" s="105"/>
      <c r="I23" s="105"/>
      <c r="J23" s="105"/>
      <c r="K23" s="105"/>
      <c r="L23" s="110"/>
      <c r="M23" s="111"/>
      <c r="N23" s="111"/>
      <c r="O23" s="112"/>
    </row>
    <row r="24" spans="2:15" ht="16.5" customHeight="1">
      <c r="B24" s="109"/>
      <c r="C24" s="105"/>
      <c r="D24" s="105"/>
      <c r="E24" s="105"/>
      <c r="F24" s="105" t="s">
        <v>8</v>
      </c>
      <c r="G24" s="105"/>
      <c r="H24" s="105"/>
      <c r="I24" s="105"/>
      <c r="J24" s="105"/>
      <c r="K24" s="105"/>
      <c r="L24" s="110"/>
      <c r="M24" s="111">
        <v>47614069</v>
      </c>
      <c r="N24" s="111">
        <v>48314776</v>
      </c>
      <c r="O24" s="112">
        <f>N24-M24</f>
        <v>700707</v>
      </c>
    </row>
    <row r="25" spans="2:15" ht="16.5" customHeight="1" thickBot="1">
      <c r="B25" s="109"/>
      <c r="C25" s="105"/>
      <c r="D25" s="105"/>
      <c r="E25" s="105"/>
      <c r="F25" s="105" t="s">
        <v>9</v>
      </c>
      <c r="G25" s="105"/>
      <c r="H25" s="105"/>
      <c r="I25" s="105"/>
      <c r="J25" s="105"/>
      <c r="K25" s="105"/>
      <c r="L25" s="110"/>
      <c r="M25" s="113">
        <v>21432018</v>
      </c>
      <c r="N25" s="113">
        <v>19404309</v>
      </c>
      <c r="O25" s="122">
        <f>N25-M25</f>
        <v>-2027709</v>
      </c>
    </row>
    <row r="26" spans="2:15" ht="16.5" customHeight="1" thickBot="1">
      <c r="B26" s="115"/>
      <c r="C26" s="116"/>
      <c r="D26" s="116"/>
      <c r="E26" s="116"/>
      <c r="F26" s="116"/>
      <c r="G26" s="116" t="s">
        <v>10</v>
      </c>
      <c r="H26" s="116"/>
      <c r="I26" s="116"/>
      <c r="J26" s="116"/>
      <c r="K26" s="116"/>
      <c r="L26" s="117"/>
      <c r="M26" s="118">
        <f>SUM(M24:M25)</f>
        <v>69046087</v>
      </c>
      <c r="N26" s="118">
        <f>SUM(N24:N25)</f>
        <v>67719085</v>
      </c>
      <c r="O26" s="119">
        <f>N26-M26</f>
        <v>-1327002</v>
      </c>
    </row>
    <row r="27" spans="2:15" ht="16.5" customHeight="1">
      <c r="B27" s="109"/>
      <c r="C27" s="105"/>
      <c r="D27" s="105"/>
      <c r="E27" s="105" t="s">
        <v>6</v>
      </c>
      <c r="F27" s="105"/>
      <c r="G27" s="105"/>
      <c r="H27" s="105"/>
      <c r="I27" s="105"/>
      <c r="J27" s="105"/>
      <c r="K27" s="105"/>
      <c r="L27" s="110"/>
      <c r="M27" s="107"/>
      <c r="N27" s="107"/>
      <c r="O27" s="108"/>
    </row>
    <row r="28" spans="2:15" ht="16.5" customHeight="1">
      <c r="B28" s="109"/>
      <c r="C28" s="105"/>
      <c r="D28" s="105"/>
      <c r="E28" s="105"/>
      <c r="F28" s="105" t="s">
        <v>8</v>
      </c>
      <c r="G28" s="105"/>
      <c r="H28" s="105"/>
      <c r="I28" s="105"/>
      <c r="J28" s="105"/>
      <c r="K28" s="105"/>
      <c r="L28" s="110"/>
      <c r="M28" s="111">
        <v>0</v>
      </c>
      <c r="N28" s="111">
        <v>0</v>
      </c>
      <c r="O28" s="122">
        <f>N28-M28</f>
        <v>0</v>
      </c>
    </row>
    <row r="29" spans="2:15" ht="16.5" customHeight="1" thickBot="1">
      <c r="B29" s="109"/>
      <c r="C29" s="105"/>
      <c r="D29" s="105"/>
      <c r="E29" s="105"/>
      <c r="F29" s="105" t="s">
        <v>11</v>
      </c>
      <c r="G29" s="105"/>
      <c r="H29" s="105"/>
      <c r="I29" s="105"/>
      <c r="J29" s="105"/>
      <c r="K29" s="105"/>
      <c r="L29" s="110"/>
      <c r="M29" s="113">
        <v>2438450</v>
      </c>
      <c r="N29" s="113">
        <v>0</v>
      </c>
      <c r="O29" s="122">
        <f>N29-M29</f>
        <v>-2438450</v>
      </c>
    </row>
    <row r="30" spans="2:15" ht="16.5" customHeight="1" thickBot="1">
      <c r="B30" s="115"/>
      <c r="C30" s="116"/>
      <c r="D30" s="116"/>
      <c r="E30" s="116"/>
      <c r="F30" s="116"/>
      <c r="G30" s="116" t="s">
        <v>26</v>
      </c>
      <c r="H30" s="116"/>
      <c r="I30" s="116"/>
      <c r="J30" s="116"/>
      <c r="K30" s="116"/>
      <c r="L30" s="117"/>
      <c r="M30" s="118">
        <f>M29</f>
        <v>2438450</v>
      </c>
      <c r="N30" s="118">
        <f>N29</f>
        <v>0</v>
      </c>
      <c r="O30" s="119">
        <f>N30-M30</f>
        <v>-2438450</v>
      </c>
    </row>
    <row r="31" spans="2:15" ht="16.5" customHeight="1" thickBot="1">
      <c r="B31" s="115"/>
      <c r="C31" s="116"/>
      <c r="D31" s="116"/>
      <c r="E31" s="116"/>
      <c r="F31" s="116"/>
      <c r="G31" s="116"/>
      <c r="H31" s="116" t="s">
        <v>12</v>
      </c>
      <c r="I31" s="116"/>
      <c r="J31" s="116"/>
      <c r="K31" s="116"/>
      <c r="L31" s="117"/>
      <c r="M31" s="118">
        <f>M26+M30</f>
        <v>71484537</v>
      </c>
      <c r="N31" s="118">
        <f>N26+N30</f>
        <v>67719085</v>
      </c>
      <c r="O31" s="119">
        <f>N31-M31</f>
        <v>-3765452</v>
      </c>
    </row>
    <row r="32" spans="2:15" ht="16.5" customHeight="1">
      <c r="B32" s="109"/>
      <c r="C32" s="105"/>
      <c r="D32" s="105"/>
      <c r="E32" s="105"/>
      <c r="F32" s="105"/>
      <c r="G32" s="120"/>
      <c r="H32" s="105" t="s">
        <v>13</v>
      </c>
      <c r="I32" s="120"/>
      <c r="J32" s="105"/>
      <c r="K32" s="105"/>
      <c r="L32" s="110"/>
      <c r="M32" s="107">
        <f>M21-M31</f>
        <v>-1496966</v>
      </c>
      <c r="N32" s="107">
        <f>N21-N31</f>
        <v>-296578</v>
      </c>
      <c r="O32" s="134">
        <f>N32-M32</f>
        <v>1200388</v>
      </c>
    </row>
    <row r="33" spans="2:15" ht="16.5" customHeight="1">
      <c r="B33" s="109"/>
      <c r="C33" s="105" t="s">
        <v>15</v>
      </c>
      <c r="D33" s="105"/>
      <c r="E33" s="105"/>
      <c r="F33" s="105"/>
      <c r="G33" s="105"/>
      <c r="H33" s="105"/>
      <c r="I33" s="105"/>
      <c r="J33" s="105"/>
      <c r="K33" s="105"/>
      <c r="L33" s="110"/>
      <c r="M33" s="111"/>
      <c r="N33" s="111"/>
      <c r="O33" s="112"/>
    </row>
    <row r="34" spans="2:15" ht="16.5" customHeight="1">
      <c r="B34" s="109"/>
      <c r="C34" s="105"/>
      <c r="D34" s="105" t="s">
        <v>16</v>
      </c>
      <c r="E34" s="105"/>
      <c r="F34" s="105"/>
      <c r="G34" s="105"/>
      <c r="H34" s="105"/>
      <c r="I34" s="105"/>
      <c r="J34" s="105"/>
      <c r="K34" s="105"/>
      <c r="L34" s="110"/>
      <c r="M34" s="111"/>
      <c r="N34" s="111"/>
      <c r="O34" s="112"/>
    </row>
    <row r="35" spans="2:15" ht="16.5" customHeight="1">
      <c r="B35" s="109"/>
      <c r="C35" s="105"/>
      <c r="D35" s="105"/>
      <c r="E35" s="105" t="s">
        <v>54</v>
      </c>
      <c r="F35" s="105"/>
      <c r="G35" s="105"/>
      <c r="H35" s="105"/>
      <c r="I35" s="105"/>
      <c r="J35" s="105"/>
      <c r="K35" s="105"/>
      <c r="L35" s="110"/>
      <c r="M35" s="121">
        <v>0</v>
      </c>
      <c r="N35" s="121">
        <v>0</v>
      </c>
      <c r="O35" s="122">
        <f>N35-M35</f>
        <v>0</v>
      </c>
    </row>
    <row r="36" spans="2:15" ht="16.5" customHeight="1" thickBot="1">
      <c r="B36" s="109"/>
      <c r="C36" s="105"/>
      <c r="D36" s="105"/>
      <c r="E36" s="105" t="s">
        <v>23</v>
      </c>
      <c r="F36" s="105"/>
      <c r="G36" s="105"/>
      <c r="H36" s="105"/>
      <c r="I36" s="105"/>
      <c r="J36" s="105"/>
      <c r="K36" s="105"/>
      <c r="L36" s="110"/>
      <c r="M36" s="113">
        <v>0</v>
      </c>
      <c r="N36" s="113">
        <v>0</v>
      </c>
      <c r="O36" s="114">
        <f>N36-M36</f>
        <v>0</v>
      </c>
    </row>
    <row r="37" spans="2:15" ht="16.5" customHeight="1" thickBot="1">
      <c r="B37" s="115"/>
      <c r="C37" s="116"/>
      <c r="D37" s="116"/>
      <c r="E37" s="116"/>
      <c r="F37" s="116"/>
      <c r="G37" s="116"/>
      <c r="H37" s="116" t="s">
        <v>17</v>
      </c>
      <c r="I37" s="116"/>
      <c r="J37" s="116"/>
      <c r="K37" s="116"/>
      <c r="L37" s="117"/>
      <c r="M37" s="118">
        <f>SUM(M35:M36)</f>
        <v>0</v>
      </c>
      <c r="N37" s="118">
        <f>SUM(N35:N36)</f>
        <v>0</v>
      </c>
      <c r="O37" s="114">
        <f>N37-M37</f>
        <v>0</v>
      </c>
    </row>
    <row r="38" spans="2:15" ht="16.5" customHeight="1">
      <c r="B38" s="109"/>
      <c r="C38" s="105"/>
      <c r="D38" s="105" t="s">
        <v>24</v>
      </c>
      <c r="E38" s="105"/>
      <c r="F38" s="105"/>
      <c r="G38" s="105"/>
      <c r="H38" s="105"/>
      <c r="I38" s="105"/>
      <c r="J38" s="105"/>
      <c r="K38" s="105"/>
      <c r="L38" s="110"/>
      <c r="M38" s="107"/>
      <c r="N38" s="107"/>
      <c r="O38" s="108"/>
    </row>
    <row r="39" spans="2:15" ht="16.5" customHeight="1">
      <c r="B39" s="109"/>
      <c r="C39" s="105"/>
      <c r="D39" s="105"/>
      <c r="E39" s="105" t="s">
        <v>55</v>
      </c>
      <c r="F39" s="105"/>
      <c r="G39" s="105"/>
      <c r="H39" s="105"/>
      <c r="I39" s="105"/>
      <c r="J39" s="105"/>
      <c r="K39" s="105"/>
      <c r="L39" s="110"/>
      <c r="M39" s="121">
        <v>0</v>
      </c>
      <c r="N39" s="121">
        <v>0</v>
      </c>
      <c r="O39" s="122">
        <f aca="true" t="shared" si="1" ref="O39:O47">N39-M39</f>
        <v>0</v>
      </c>
    </row>
    <row r="40" spans="2:15" ht="16.5" customHeight="1" thickBot="1">
      <c r="B40" s="123"/>
      <c r="C40" s="124"/>
      <c r="D40" s="124"/>
      <c r="E40" s="105" t="s">
        <v>56</v>
      </c>
      <c r="F40" s="124"/>
      <c r="G40" s="124"/>
      <c r="H40" s="124"/>
      <c r="I40" s="124"/>
      <c r="J40" s="124"/>
      <c r="K40" s="124"/>
      <c r="L40" s="125"/>
      <c r="M40" s="113">
        <v>0</v>
      </c>
      <c r="N40" s="113">
        <v>0</v>
      </c>
      <c r="O40" s="122">
        <f t="shared" si="1"/>
        <v>0</v>
      </c>
    </row>
    <row r="41" spans="2:15" ht="16.5" customHeight="1" thickBot="1">
      <c r="B41" s="115"/>
      <c r="C41" s="116"/>
      <c r="D41" s="116"/>
      <c r="E41" s="116"/>
      <c r="F41" s="116"/>
      <c r="G41" s="116"/>
      <c r="H41" s="116" t="s">
        <v>25</v>
      </c>
      <c r="I41" s="116"/>
      <c r="J41" s="116"/>
      <c r="K41" s="116"/>
      <c r="L41" s="117"/>
      <c r="M41" s="118">
        <f>SUM(M39:M40)</f>
        <v>0</v>
      </c>
      <c r="N41" s="118">
        <f>SUM(N39:N40)</f>
        <v>0</v>
      </c>
      <c r="O41" s="119">
        <f t="shared" si="1"/>
        <v>0</v>
      </c>
    </row>
    <row r="42" spans="2:15" ht="16.5" customHeight="1">
      <c r="B42" s="109"/>
      <c r="C42" s="105"/>
      <c r="D42" s="105"/>
      <c r="E42" s="105"/>
      <c r="F42" s="105"/>
      <c r="G42" s="120"/>
      <c r="H42" s="105" t="s">
        <v>28</v>
      </c>
      <c r="I42" s="105"/>
      <c r="J42" s="105"/>
      <c r="K42" s="105"/>
      <c r="L42" s="110"/>
      <c r="M42" s="107">
        <f>M37-M41</f>
        <v>0</v>
      </c>
      <c r="N42" s="107">
        <f>N37-N41</f>
        <v>0</v>
      </c>
      <c r="O42" s="131">
        <f t="shared" si="1"/>
        <v>0</v>
      </c>
    </row>
    <row r="43" spans="2:15" ht="16.5" customHeight="1">
      <c r="B43" s="109"/>
      <c r="C43" s="105"/>
      <c r="D43" s="105"/>
      <c r="E43" s="105"/>
      <c r="F43" s="105"/>
      <c r="G43" s="120"/>
      <c r="H43" s="105" t="s">
        <v>69</v>
      </c>
      <c r="I43" s="105"/>
      <c r="J43" s="105"/>
      <c r="K43" s="105"/>
      <c r="L43" s="110"/>
      <c r="M43" s="107">
        <v>1496966</v>
      </c>
      <c r="N43" s="107">
        <v>296578</v>
      </c>
      <c r="O43" s="112">
        <f>N43-M43</f>
        <v>-1200388</v>
      </c>
    </row>
    <row r="44" spans="2:15" ht="16.5" customHeight="1">
      <c r="B44" s="109"/>
      <c r="C44" s="105"/>
      <c r="D44" s="105"/>
      <c r="E44" s="105"/>
      <c r="F44" s="105"/>
      <c r="G44" s="120"/>
      <c r="H44" s="105" t="s">
        <v>36</v>
      </c>
      <c r="I44" s="105"/>
      <c r="J44" s="105"/>
      <c r="K44" s="105"/>
      <c r="L44" s="110"/>
      <c r="M44" s="111">
        <f>M32+M42+M43</f>
        <v>0</v>
      </c>
      <c r="N44" s="111">
        <f>N32+N42+N43</f>
        <v>0</v>
      </c>
      <c r="O44" s="122">
        <f t="shared" si="1"/>
        <v>0</v>
      </c>
    </row>
    <row r="45" spans="2:15" ht="16.5" customHeight="1">
      <c r="B45" s="109"/>
      <c r="C45" s="105"/>
      <c r="D45" s="105"/>
      <c r="E45" s="105"/>
      <c r="F45" s="105"/>
      <c r="G45" s="120"/>
      <c r="H45" s="105" t="s">
        <v>34</v>
      </c>
      <c r="I45" s="105"/>
      <c r="J45" s="105"/>
      <c r="K45" s="105"/>
      <c r="L45" s="110"/>
      <c r="M45" s="111">
        <v>43745457</v>
      </c>
      <c r="N45" s="111">
        <v>43745457</v>
      </c>
      <c r="O45" s="122">
        <f t="shared" si="1"/>
        <v>0</v>
      </c>
    </row>
    <row r="46" spans="2:15" ht="16.5" customHeight="1" thickBot="1">
      <c r="B46" s="109"/>
      <c r="C46" s="105"/>
      <c r="D46" s="105"/>
      <c r="E46" s="105"/>
      <c r="F46" s="105"/>
      <c r="G46" s="120"/>
      <c r="H46" s="105" t="s">
        <v>35</v>
      </c>
      <c r="I46" s="105"/>
      <c r="J46" s="105"/>
      <c r="K46" s="105"/>
      <c r="L46" s="110"/>
      <c r="M46" s="113">
        <f>M44+M45</f>
        <v>43745457</v>
      </c>
      <c r="N46" s="113">
        <f>N44+N45</f>
        <v>43745457</v>
      </c>
      <c r="O46" s="122">
        <f t="shared" si="1"/>
        <v>0</v>
      </c>
    </row>
    <row r="47" spans="2:15" ht="16.5" customHeight="1" thickBot="1">
      <c r="B47" s="115" t="s">
        <v>38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7"/>
      <c r="M47" s="113">
        <f>M46</f>
        <v>43745457</v>
      </c>
      <c r="N47" s="113">
        <f>N46</f>
        <v>43745457</v>
      </c>
      <c r="O47" s="119">
        <f t="shared" si="1"/>
        <v>0</v>
      </c>
    </row>
    <row r="50" spans="2:15" ht="21.75" customHeight="1">
      <c r="B50" s="9"/>
      <c r="C50" s="10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1"/>
      <c r="O50" s="11"/>
    </row>
    <row r="51" spans="2:15" ht="13.5" customHeight="1">
      <c r="B51" s="9"/>
      <c r="C51" s="10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1"/>
      <c r="O51" s="11"/>
    </row>
    <row r="52" spans="2:15" ht="13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3"/>
      <c r="N52" s="12"/>
      <c r="O52" s="11"/>
    </row>
    <row r="53" spans="2:15" ht="13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3"/>
      <c r="N53" s="12"/>
      <c r="O53" s="11"/>
    </row>
    <row r="54" spans="2:15" ht="13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4"/>
      <c r="N54" s="12"/>
      <c r="O54" s="11"/>
    </row>
    <row r="55" spans="2:15" ht="13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/>
      <c r="M55" s="14"/>
      <c r="N55" s="12"/>
      <c r="O55" s="11"/>
    </row>
    <row r="56" spans="2:15" ht="13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/>
      <c r="M56" s="14"/>
      <c r="N56" s="12"/>
      <c r="O56" s="11"/>
    </row>
    <row r="57" spans="2:15" ht="13.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6"/>
      <c r="M57" s="17"/>
      <c r="N57" s="11"/>
      <c r="O57" s="11"/>
    </row>
    <row r="58" spans="1:16" ht="13.5" customHeight="1">
      <c r="A58" s="14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3"/>
      <c r="N58" s="143"/>
      <c r="O58" s="143"/>
      <c r="P58" s="142"/>
    </row>
    <row r="59" spans="1:16" ht="13.5" customHeight="1">
      <c r="A59" s="14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4"/>
      <c r="N59" s="14"/>
      <c r="O59" s="14"/>
      <c r="P59" s="142"/>
    </row>
    <row r="60" spans="1:16" ht="13.5" customHeight="1">
      <c r="A60" s="14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4"/>
      <c r="N60" s="14"/>
      <c r="O60" s="14"/>
      <c r="P60" s="142"/>
    </row>
    <row r="61" spans="1:16" ht="13.5" customHeight="1">
      <c r="A61" s="14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4"/>
      <c r="N61" s="14"/>
      <c r="O61" s="14"/>
      <c r="P61" s="142"/>
    </row>
    <row r="62" spans="1:16" ht="13.5" customHeight="1">
      <c r="A62" s="14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4"/>
      <c r="N62" s="14"/>
      <c r="O62" s="14"/>
      <c r="P62" s="142"/>
    </row>
    <row r="63" spans="1:16" ht="13.5" customHeight="1">
      <c r="A63" s="14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4"/>
      <c r="N63" s="14"/>
      <c r="O63" s="14"/>
      <c r="P63" s="142"/>
    </row>
    <row r="64" spans="1:16" ht="13.5" customHeight="1">
      <c r="A64" s="14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4"/>
      <c r="N64" s="14"/>
      <c r="O64" s="14"/>
      <c r="P64" s="142"/>
    </row>
    <row r="65" spans="1:16" ht="13.5" customHeight="1">
      <c r="A65" s="14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4"/>
      <c r="N65" s="14"/>
      <c r="O65" s="14"/>
      <c r="P65" s="142"/>
    </row>
    <row r="66" spans="1:16" ht="13.5" customHeight="1">
      <c r="A66" s="14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4"/>
      <c r="N66" s="14"/>
      <c r="O66" s="14"/>
      <c r="P66" s="142"/>
    </row>
    <row r="67" spans="1:16" ht="13.5" customHeight="1">
      <c r="A67" s="14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4"/>
      <c r="N67" s="14"/>
      <c r="O67" s="14"/>
      <c r="P67" s="142"/>
    </row>
    <row r="68" spans="1:16" ht="13.5" customHeight="1">
      <c r="A68" s="14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4"/>
      <c r="N68" s="14"/>
      <c r="O68" s="14"/>
      <c r="P68" s="142"/>
    </row>
    <row r="69" spans="1:16" ht="13.5" customHeight="1">
      <c r="A69" s="14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4"/>
      <c r="N69" s="14"/>
      <c r="O69" s="14"/>
      <c r="P69" s="142"/>
    </row>
    <row r="70" spans="1:16" ht="13.5" customHeight="1">
      <c r="A70" s="14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4"/>
      <c r="N70" s="14"/>
      <c r="O70" s="14"/>
      <c r="P70" s="142"/>
    </row>
    <row r="71" spans="1:16" ht="13.5" customHeight="1">
      <c r="A71" s="14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4"/>
      <c r="N71" s="14"/>
      <c r="O71" s="14"/>
      <c r="P71" s="142"/>
    </row>
    <row r="72" spans="1:16" ht="13.5" customHeight="1">
      <c r="A72" s="14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4"/>
      <c r="N72" s="14"/>
      <c r="O72" s="14"/>
      <c r="P72" s="142"/>
    </row>
    <row r="73" spans="1:16" ht="13.5" customHeight="1">
      <c r="A73" s="14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4"/>
      <c r="N73" s="14"/>
      <c r="O73" s="14"/>
      <c r="P73" s="142"/>
    </row>
    <row r="74" spans="1:16" ht="13.5" customHeight="1">
      <c r="A74" s="14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4"/>
      <c r="N74" s="14"/>
      <c r="O74" s="14"/>
      <c r="P74" s="142"/>
    </row>
    <row r="75" spans="1:16" ht="13.5" customHeight="1">
      <c r="A75" s="142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4"/>
      <c r="N75" s="14"/>
      <c r="O75" s="14"/>
      <c r="P75" s="142"/>
    </row>
    <row r="76" spans="1:16" ht="13.5" customHeight="1">
      <c r="A76" s="14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4"/>
      <c r="N76" s="14"/>
      <c r="O76" s="14"/>
      <c r="P76" s="142"/>
    </row>
    <row r="77" spans="1:16" ht="13.5" customHeight="1">
      <c r="A77" s="14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4"/>
      <c r="N77" s="14"/>
      <c r="O77" s="14"/>
      <c r="P77" s="142"/>
    </row>
    <row r="78" spans="1:16" ht="13.5" customHeight="1">
      <c r="A78" s="14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4"/>
      <c r="N78" s="14"/>
      <c r="O78" s="14"/>
      <c r="P78" s="142"/>
    </row>
    <row r="79" spans="1:16" ht="13.5" customHeight="1">
      <c r="A79" s="142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4"/>
      <c r="N79" s="14"/>
      <c r="O79" s="14"/>
      <c r="P79" s="142"/>
    </row>
    <row r="80" spans="1:16" ht="13.5" customHeight="1">
      <c r="A80" s="142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4"/>
      <c r="N80" s="14"/>
      <c r="O80" s="14"/>
      <c r="P80" s="142"/>
    </row>
    <row r="81" spans="1:16" ht="13.5" customHeight="1">
      <c r="A81" s="14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4"/>
      <c r="N81" s="14"/>
      <c r="O81" s="14"/>
      <c r="P81" s="142"/>
    </row>
    <row r="82" spans="1:16" ht="13.5" customHeight="1">
      <c r="A82" s="14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4"/>
      <c r="N82" s="14"/>
      <c r="O82" s="14"/>
      <c r="P82" s="142"/>
    </row>
    <row r="83" spans="1:16" ht="13.5" customHeight="1">
      <c r="A83" s="14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4"/>
      <c r="N83" s="14"/>
      <c r="O83" s="14"/>
      <c r="P83" s="142"/>
    </row>
    <row r="84" spans="1:16" ht="13.5" customHeight="1">
      <c r="A84" s="142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4"/>
      <c r="N84" s="14"/>
      <c r="O84" s="14"/>
      <c r="P84" s="142"/>
    </row>
    <row r="85" spans="1:16" ht="13.5" customHeight="1">
      <c r="A85" s="142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4"/>
      <c r="N85" s="14"/>
      <c r="O85" s="14"/>
      <c r="P85" s="142"/>
    </row>
    <row r="86" spans="1:16" ht="13.5" customHeight="1">
      <c r="A86" s="14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4"/>
      <c r="N86" s="14"/>
      <c r="O86" s="14"/>
      <c r="P86" s="142"/>
    </row>
    <row r="87" spans="1:16" ht="13.5" customHeight="1">
      <c r="A87" s="14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4"/>
      <c r="N87" s="14"/>
      <c r="O87" s="14"/>
      <c r="P87" s="142"/>
    </row>
    <row r="88" spans="1:16" ht="13.5" customHeight="1">
      <c r="A88" s="142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4"/>
      <c r="N88" s="14"/>
      <c r="O88" s="14"/>
      <c r="P88" s="142"/>
    </row>
    <row r="89" spans="1:16" ht="13.5" customHeight="1">
      <c r="A89" s="142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4"/>
      <c r="N89" s="14"/>
      <c r="O89" s="14"/>
      <c r="P89" s="142"/>
    </row>
    <row r="90" spans="1:16" ht="13.5" customHeight="1">
      <c r="A90" s="14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4"/>
      <c r="N90" s="14"/>
      <c r="O90" s="14"/>
      <c r="P90" s="142"/>
    </row>
    <row r="91" spans="1:16" ht="13.5" customHeight="1">
      <c r="A91" s="14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4"/>
      <c r="N91" s="14"/>
      <c r="O91" s="14"/>
      <c r="P91" s="142"/>
    </row>
    <row r="92" spans="1:16" ht="13.5" customHeight="1">
      <c r="A92" s="14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14"/>
      <c r="N92" s="14"/>
      <c r="O92" s="14"/>
      <c r="P92" s="142"/>
    </row>
    <row r="93" spans="1:16" ht="13.5" customHeight="1">
      <c r="A93" s="14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14"/>
      <c r="N93" s="14"/>
      <c r="O93" s="14"/>
      <c r="P93" s="142"/>
    </row>
    <row r="94" spans="1:16" ht="13.5" customHeight="1">
      <c r="A94" s="14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14"/>
      <c r="N94" s="14"/>
      <c r="O94" s="14"/>
      <c r="P94" s="142"/>
    </row>
    <row r="95" spans="1:16" ht="13.5" customHeight="1">
      <c r="A95" s="142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4"/>
      <c r="N95" s="14"/>
      <c r="O95" s="14"/>
      <c r="P95" s="142"/>
    </row>
    <row r="96" spans="1:16" ht="13.5" customHeight="1">
      <c r="A96" s="142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4"/>
      <c r="N96" s="14"/>
      <c r="O96" s="14"/>
      <c r="P96" s="142"/>
    </row>
    <row r="97" spans="1:16" ht="13.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1:16" ht="13.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1:16" ht="19.5" customHeight="1">
      <c r="A99" s="142"/>
      <c r="B99" s="144"/>
      <c r="C99" s="145"/>
      <c r="D99" s="145"/>
      <c r="E99" s="145"/>
      <c r="F99" s="145"/>
      <c r="G99" s="145"/>
      <c r="H99" s="145"/>
      <c r="I99" s="145"/>
      <c r="J99" s="146"/>
      <c r="K99" s="146"/>
      <c r="L99" s="146"/>
      <c r="M99" s="146"/>
      <c r="N99" s="146"/>
      <c r="O99" s="146"/>
      <c r="P99" s="142"/>
    </row>
    <row r="100" spans="1:16" ht="13.5" customHeight="1">
      <c r="A100" s="142"/>
      <c r="B100" s="144"/>
      <c r="C100" s="145"/>
      <c r="D100" s="145"/>
      <c r="E100" s="145"/>
      <c r="F100" s="145"/>
      <c r="G100" s="145"/>
      <c r="H100" s="145"/>
      <c r="I100" s="145"/>
      <c r="J100" s="146"/>
      <c r="K100" s="146"/>
      <c r="L100" s="146"/>
      <c r="M100" s="146"/>
      <c r="N100" s="146"/>
      <c r="O100" s="146"/>
      <c r="P100" s="142"/>
    </row>
    <row r="101" spans="1:16" ht="13.5" customHeight="1">
      <c r="A101" s="142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5"/>
      <c r="M101" s="14"/>
      <c r="N101" s="15"/>
      <c r="O101" s="146"/>
      <c r="P101" s="142"/>
    </row>
    <row r="102" spans="1:16" ht="13.5" customHeight="1">
      <c r="A102" s="142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5"/>
      <c r="M102" s="14"/>
      <c r="N102" s="15"/>
      <c r="O102" s="146"/>
      <c r="P102" s="142"/>
    </row>
    <row r="103" spans="1:16" ht="13.5" customHeight="1">
      <c r="A103" s="142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5"/>
      <c r="M103" s="14"/>
      <c r="N103" s="15"/>
      <c r="O103" s="146"/>
      <c r="P103" s="142"/>
    </row>
    <row r="104" spans="1:16" ht="13.5" customHeight="1">
      <c r="A104" s="142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5"/>
      <c r="M104" s="14"/>
      <c r="N104" s="15"/>
      <c r="O104" s="146"/>
      <c r="P104" s="142"/>
    </row>
    <row r="105" spans="1:16" ht="13.5" customHeight="1">
      <c r="A105" s="142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5"/>
      <c r="M105" s="14"/>
      <c r="N105" s="15"/>
      <c r="O105" s="146"/>
      <c r="P105" s="142"/>
    </row>
    <row r="106" spans="1:16" ht="13.5" customHeight="1">
      <c r="A106" s="142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6"/>
      <c r="M106" s="17"/>
      <c r="N106" s="146"/>
      <c r="O106" s="146"/>
      <c r="P106" s="142"/>
    </row>
    <row r="107" spans="1:16" ht="13.5" customHeight="1">
      <c r="A107" s="14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3"/>
      <c r="N107" s="143"/>
      <c r="O107" s="143"/>
      <c r="P107" s="142"/>
    </row>
    <row r="108" spans="1:16" ht="13.5" customHeight="1">
      <c r="A108" s="142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4"/>
      <c r="N108" s="14"/>
      <c r="O108" s="14"/>
      <c r="P108" s="142"/>
    </row>
    <row r="109" spans="1:16" ht="13.5" customHeight="1">
      <c r="A109" s="142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4"/>
      <c r="N109" s="14"/>
      <c r="O109" s="14"/>
      <c r="P109" s="142"/>
    </row>
    <row r="110" spans="1:16" ht="13.5" customHeight="1">
      <c r="A110" s="14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4"/>
      <c r="N110" s="14"/>
      <c r="O110" s="14"/>
      <c r="P110" s="142"/>
    </row>
    <row r="111" spans="1:16" ht="13.5" customHeight="1">
      <c r="A111" s="142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14"/>
      <c r="N111" s="14"/>
      <c r="O111" s="14"/>
      <c r="P111" s="142"/>
    </row>
    <row r="112" spans="1:16" ht="13.5" customHeight="1">
      <c r="A112" s="14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14"/>
      <c r="N112" s="14"/>
      <c r="O112" s="14"/>
      <c r="P112" s="142"/>
    </row>
    <row r="113" spans="1:16" ht="13.5" customHeight="1">
      <c r="A113" s="14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14"/>
      <c r="N113" s="14"/>
      <c r="O113" s="14"/>
      <c r="P113" s="142"/>
    </row>
    <row r="114" spans="1:16" ht="13.5" customHeight="1">
      <c r="A114" s="142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14"/>
      <c r="N114" s="14"/>
      <c r="O114" s="14"/>
      <c r="P114" s="142"/>
    </row>
    <row r="115" spans="1:16" ht="13.5" customHeight="1">
      <c r="A115" s="142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14"/>
      <c r="N115" s="14"/>
      <c r="O115" s="14"/>
      <c r="P115" s="142"/>
    </row>
    <row r="116" spans="1:16" ht="13.5" customHeight="1">
      <c r="A116" s="142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14"/>
      <c r="N116" s="14"/>
      <c r="O116" s="14"/>
      <c r="P116" s="142"/>
    </row>
    <row r="117" spans="1:16" ht="13.5" customHeight="1">
      <c r="A117" s="142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14"/>
      <c r="N117" s="14"/>
      <c r="O117" s="14"/>
      <c r="P117" s="142"/>
    </row>
    <row r="118" spans="1:16" ht="13.5" customHeight="1">
      <c r="A118" s="142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14"/>
      <c r="N118" s="14"/>
      <c r="O118" s="14"/>
      <c r="P118" s="142"/>
    </row>
    <row r="119" spans="1:16" ht="13.5" customHeight="1">
      <c r="A119" s="142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14"/>
      <c r="N119" s="14"/>
      <c r="O119" s="14"/>
      <c r="P119" s="142"/>
    </row>
    <row r="120" spans="1:16" ht="13.5" customHeight="1">
      <c r="A120" s="14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14"/>
      <c r="N120" s="14"/>
      <c r="O120" s="14"/>
      <c r="P120" s="142"/>
    </row>
    <row r="121" spans="1:16" ht="13.5" customHeight="1">
      <c r="A121" s="14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14"/>
      <c r="N121" s="14"/>
      <c r="O121" s="14"/>
      <c r="P121" s="142"/>
    </row>
    <row r="122" spans="1:16" ht="13.5" customHeight="1">
      <c r="A122" s="142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14"/>
      <c r="N122" s="14"/>
      <c r="O122" s="14"/>
      <c r="P122" s="142"/>
    </row>
    <row r="123" spans="1:16" ht="13.5" customHeight="1">
      <c r="A123" s="14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4"/>
      <c r="N123" s="14"/>
      <c r="O123" s="14"/>
      <c r="P123" s="142"/>
    </row>
    <row r="124" spans="1:16" ht="13.5" customHeight="1">
      <c r="A124" s="14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14"/>
      <c r="N124" s="14"/>
      <c r="O124" s="14"/>
      <c r="P124" s="142"/>
    </row>
    <row r="125" spans="1:16" ht="13.5" customHeight="1">
      <c r="A125" s="14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14"/>
      <c r="N125" s="14"/>
      <c r="O125" s="14"/>
      <c r="P125" s="142"/>
    </row>
    <row r="126" spans="1:16" ht="13.5" customHeight="1">
      <c r="A126" s="14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14"/>
      <c r="N126" s="14"/>
      <c r="O126" s="14"/>
      <c r="P126" s="142"/>
    </row>
    <row r="127" spans="1:16" ht="13.5" customHeight="1">
      <c r="A127" s="142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14"/>
      <c r="N127" s="14"/>
      <c r="O127" s="14"/>
      <c r="P127" s="142"/>
    </row>
    <row r="128" spans="1:16" ht="13.5" customHeight="1">
      <c r="A128" s="14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14"/>
      <c r="N128" s="14"/>
      <c r="O128" s="14"/>
      <c r="P128" s="142"/>
    </row>
    <row r="129" spans="1:16" ht="13.5" customHeight="1">
      <c r="A129" s="142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14"/>
      <c r="N129" s="14"/>
      <c r="O129" s="14"/>
      <c r="P129" s="142"/>
    </row>
    <row r="130" spans="1:16" ht="13.5" customHeight="1">
      <c r="A130" s="142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14"/>
      <c r="N130" s="14"/>
      <c r="O130" s="14"/>
      <c r="P130" s="142"/>
    </row>
    <row r="131" spans="1:16" ht="13.5" customHeight="1">
      <c r="A131" s="142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14"/>
      <c r="N131" s="14"/>
      <c r="O131" s="14"/>
      <c r="P131" s="142"/>
    </row>
    <row r="132" spans="1:16" ht="13.5" customHeight="1">
      <c r="A132" s="142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14"/>
      <c r="N132" s="14"/>
      <c r="O132" s="14"/>
      <c r="P132" s="142"/>
    </row>
    <row r="133" spans="1:16" ht="13.5" customHeight="1">
      <c r="A133" s="142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14"/>
      <c r="N133" s="14"/>
      <c r="O133" s="14"/>
      <c r="P133" s="142"/>
    </row>
    <row r="134" spans="1:16" ht="13.5" customHeight="1">
      <c r="A134" s="142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14"/>
      <c r="N134" s="14"/>
      <c r="O134" s="14"/>
      <c r="P134" s="142"/>
    </row>
    <row r="135" spans="1:16" ht="13.5" customHeight="1">
      <c r="A135" s="142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14"/>
      <c r="N135" s="14"/>
      <c r="O135" s="14"/>
      <c r="P135" s="142"/>
    </row>
    <row r="136" spans="1:16" ht="13.5" customHeight="1">
      <c r="A136" s="14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14"/>
      <c r="N136" s="14"/>
      <c r="O136" s="14"/>
      <c r="P136" s="142"/>
    </row>
    <row r="137" spans="1:16" ht="13.5" customHeight="1">
      <c r="A137" s="142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14"/>
      <c r="N137" s="14"/>
      <c r="O137" s="14"/>
      <c r="P137" s="142"/>
    </row>
    <row r="138" spans="1:16" ht="13.5" customHeight="1">
      <c r="A138" s="142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14"/>
      <c r="N138" s="14"/>
      <c r="O138" s="14"/>
      <c r="P138" s="142"/>
    </row>
    <row r="139" spans="1:16" ht="13.5" customHeight="1">
      <c r="A139" s="14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14"/>
      <c r="N139" s="14"/>
      <c r="O139" s="14"/>
      <c r="P139" s="142"/>
    </row>
    <row r="140" spans="1:16" ht="13.5" customHeight="1">
      <c r="A140" s="14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14"/>
      <c r="N140" s="14"/>
      <c r="O140" s="14"/>
      <c r="P140" s="142"/>
    </row>
    <row r="141" spans="1:16" ht="13.5" customHeight="1">
      <c r="A141" s="142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14"/>
      <c r="N141" s="14"/>
      <c r="O141" s="14"/>
      <c r="P141" s="142"/>
    </row>
    <row r="142" spans="1:16" ht="13.5" customHeight="1">
      <c r="A142" s="142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14"/>
      <c r="N142" s="14"/>
      <c r="O142" s="14"/>
      <c r="P142" s="142"/>
    </row>
    <row r="143" spans="1:16" ht="13.5" customHeight="1">
      <c r="A143" s="142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14"/>
      <c r="N143" s="14"/>
      <c r="O143" s="14"/>
      <c r="P143" s="142"/>
    </row>
    <row r="144" spans="1:16" ht="13.5" customHeight="1">
      <c r="A144" s="142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14"/>
      <c r="N144" s="14"/>
      <c r="O144" s="14"/>
      <c r="P144" s="142"/>
    </row>
    <row r="145" spans="1:16" ht="13.5" customHeight="1">
      <c r="A145" s="14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14"/>
      <c r="N145" s="14"/>
      <c r="O145" s="14"/>
      <c r="P145" s="142"/>
    </row>
    <row r="146" spans="1:16" ht="13.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</row>
    <row r="147" spans="1:16" ht="13.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</row>
    <row r="148" spans="1:16" ht="16.5" customHeight="1">
      <c r="A148" s="142"/>
      <c r="B148" s="144"/>
      <c r="C148" s="145"/>
      <c r="D148" s="145"/>
      <c r="E148" s="145"/>
      <c r="F148" s="145"/>
      <c r="G148" s="145"/>
      <c r="H148" s="145"/>
      <c r="I148" s="145"/>
      <c r="J148" s="146"/>
      <c r="K148" s="146"/>
      <c r="L148" s="146"/>
      <c r="M148" s="146"/>
      <c r="N148" s="146"/>
      <c r="O148" s="146"/>
      <c r="P148" s="142"/>
    </row>
    <row r="149" spans="1:16" ht="13.5" customHeight="1">
      <c r="A149" s="142"/>
      <c r="B149" s="144"/>
      <c r="C149" s="145"/>
      <c r="D149" s="145"/>
      <c r="E149" s="145"/>
      <c r="F149" s="145"/>
      <c r="G149" s="145"/>
      <c r="H149" s="145"/>
      <c r="I149" s="145"/>
      <c r="J149" s="146"/>
      <c r="K149" s="146"/>
      <c r="L149" s="146"/>
      <c r="M149" s="146"/>
      <c r="N149" s="146"/>
      <c r="O149" s="146"/>
      <c r="P149" s="142"/>
    </row>
    <row r="150" spans="1:16" ht="13.5" customHeight="1">
      <c r="A150" s="142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5"/>
      <c r="M150" s="14"/>
      <c r="N150" s="15"/>
      <c r="O150" s="146"/>
      <c r="P150" s="142"/>
    </row>
    <row r="151" spans="1:16" ht="13.5" customHeight="1">
      <c r="A151" s="142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5"/>
      <c r="M151" s="14"/>
      <c r="N151" s="15"/>
      <c r="O151" s="146"/>
      <c r="P151" s="142"/>
    </row>
    <row r="152" spans="1:16" ht="13.5" customHeight="1">
      <c r="A152" s="142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5"/>
      <c r="M152" s="14"/>
      <c r="N152" s="15"/>
      <c r="O152" s="146"/>
      <c r="P152" s="142"/>
    </row>
    <row r="153" spans="1:16" ht="13.5" customHeight="1">
      <c r="A153" s="142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5"/>
      <c r="M153" s="14"/>
      <c r="N153" s="15"/>
      <c r="O153" s="146"/>
      <c r="P153" s="142"/>
    </row>
    <row r="154" spans="1:16" ht="13.5" customHeight="1">
      <c r="A154" s="142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5"/>
      <c r="M154" s="14"/>
      <c r="N154" s="15"/>
      <c r="O154" s="146"/>
      <c r="P154" s="142"/>
    </row>
    <row r="155" spans="1:16" ht="13.5" customHeight="1">
      <c r="A155" s="142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6"/>
      <c r="M155" s="17"/>
      <c r="N155" s="146"/>
      <c r="O155" s="146"/>
      <c r="P155" s="142"/>
    </row>
    <row r="156" spans="1:16" ht="13.5" customHeight="1">
      <c r="A156" s="142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3"/>
      <c r="N156" s="143"/>
      <c r="O156" s="143"/>
      <c r="P156" s="142"/>
    </row>
    <row r="157" spans="1:16" ht="13.5" customHeight="1">
      <c r="A157" s="142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14"/>
      <c r="N157" s="14"/>
      <c r="O157" s="14"/>
      <c r="P157" s="142"/>
    </row>
    <row r="158" spans="1:16" ht="13.5" customHeight="1">
      <c r="A158" s="142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14"/>
      <c r="N158" s="14"/>
      <c r="O158" s="14"/>
      <c r="P158" s="142"/>
    </row>
    <row r="159" spans="1:16" ht="13.5" customHeight="1">
      <c r="A159" s="14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14"/>
      <c r="N159" s="14"/>
      <c r="O159" s="14"/>
      <c r="P159" s="142"/>
    </row>
    <row r="160" spans="1:16" ht="13.5" customHeight="1">
      <c r="A160" s="14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14"/>
      <c r="N160" s="14"/>
      <c r="O160" s="14"/>
      <c r="P160" s="142"/>
    </row>
    <row r="161" spans="1:16" ht="13.5" customHeight="1">
      <c r="A161" s="14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14"/>
      <c r="N161" s="14"/>
      <c r="O161" s="14"/>
      <c r="P161" s="142"/>
    </row>
    <row r="162" spans="1:16" ht="13.5" customHeight="1">
      <c r="A162" s="142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14"/>
      <c r="N162" s="14"/>
      <c r="O162" s="14"/>
      <c r="P162" s="142"/>
    </row>
    <row r="163" spans="1:16" ht="13.5" customHeight="1">
      <c r="A163" s="142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14"/>
      <c r="N163" s="14"/>
      <c r="O163" s="14"/>
      <c r="P163" s="142"/>
    </row>
    <row r="164" spans="1:16" ht="13.5" customHeight="1">
      <c r="A164" s="142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14"/>
      <c r="N164" s="14"/>
      <c r="O164" s="14"/>
      <c r="P164" s="142"/>
    </row>
    <row r="165" spans="1:16" ht="13.5" customHeight="1">
      <c r="A165" s="14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14"/>
      <c r="N165" s="14"/>
      <c r="O165" s="14"/>
      <c r="P165" s="142"/>
    </row>
    <row r="166" spans="1:16" ht="13.5" customHeight="1">
      <c r="A166" s="14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14"/>
      <c r="N166" s="14"/>
      <c r="O166" s="14"/>
      <c r="P166" s="142"/>
    </row>
    <row r="167" spans="1:16" ht="13.5" customHeight="1">
      <c r="A167" s="142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14"/>
      <c r="N167" s="14"/>
      <c r="O167" s="14"/>
      <c r="P167" s="142"/>
    </row>
    <row r="168" spans="1:16" ht="13.5" customHeight="1">
      <c r="A168" s="14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14"/>
      <c r="N168" s="14"/>
      <c r="O168" s="14"/>
      <c r="P168" s="142"/>
    </row>
    <row r="169" spans="1:16" ht="13.5" customHeight="1">
      <c r="A169" s="14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14"/>
      <c r="N169" s="14"/>
      <c r="O169" s="14"/>
      <c r="P169" s="142"/>
    </row>
    <row r="170" spans="1:16" ht="13.5" customHeight="1">
      <c r="A170" s="14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14"/>
      <c r="N170" s="14"/>
      <c r="O170" s="14"/>
      <c r="P170" s="142"/>
    </row>
    <row r="171" spans="1:16" ht="13.5" customHeight="1">
      <c r="A171" s="142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14"/>
      <c r="N171" s="14"/>
      <c r="O171" s="14"/>
      <c r="P171" s="142"/>
    </row>
    <row r="172" spans="1:16" ht="13.5" customHeight="1">
      <c r="A172" s="142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14"/>
      <c r="N172" s="14"/>
      <c r="O172" s="14"/>
      <c r="P172" s="142"/>
    </row>
    <row r="173" spans="1:16" ht="13.5" customHeight="1">
      <c r="A173" s="142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14"/>
      <c r="N173" s="14"/>
      <c r="O173" s="14"/>
      <c r="P173" s="142"/>
    </row>
    <row r="174" spans="1:16" ht="13.5" customHeight="1">
      <c r="A174" s="14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14"/>
      <c r="N174" s="14"/>
      <c r="O174" s="14"/>
      <c r="P174" s="142"/>
    </row>
    <row r="175" spans="1:16" ht="13.5" customHeight="1">
      <c r="A175" s="142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14"/>
      <c r="N175" s="14"/>
      <c r="O175" s="14"/>
      <c r="P175" s="142"/>
    </row>
    <row r="176" spans="1:16" ht="13.5" customHeight="1">
      <c r="A176" s="142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14"/>
      <c r="N176" s="14"/>
      <c r="O176" s="14"/>
      <c r="P176" s="142"/>
    </row>
    <row r="177" spans="1:16" ht="13.5" customHeight="1">
      <c r="A177" s="14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14"/>
      <c r="N177" s="14"/>
      <c r="O177" s="14"/>
      <c r="P177" s="142"/>
    </row>
    <row r="178" spans="1:16" ht="13.5" customHeight="1">
      <c r="A178" s="142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14"/>
      <c r="N178" s="14"/>
      <c r="O178" s="14"/>
      <c r="P178" s="142"/>
    </row>
    <row r="179" spans="1:16" ht="13.5" customHeight="1">
      <c r="A179" s="14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14"/>
      <c r="N179" s="14"/>
      <c r="O179" s="14"/>
      <c r="P179" s="142"/>
    </row>
    <row r="180" spans="1:16" ht="13.5" customHeight="1">
      <c r="A180" s="14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14"/>
      <c r="N180" s="14"/>
      <c r="O180" s="14"/>
      <c r="P180" s="142"/>
    </row>
    <row r="181" spans="1:16" ht="13.5" customHeight="1">
      <c r="A181" s="14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14"/>
      <c r="N181" s="14"/>
      <c r="O181" s="14"/>
      <c r="P181" s="142"/>
    </row>
    <row r="182" spans="1:16" ht="13.5" customHeight="1">
      <c r="A182" s="142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14"/>
      <c r="N182" s="14"/>
      <c r="O182" s="14"/>
      <c r="P182" s="142"/>
    </row>
    <row r="183" spans="1:16" ht="13.5" customHeight="1">
      <c r="A183" s="142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14"/>
      <c r="N183" s="14"/>
      <c r="O183" s="14"/>
      <c r="P183" s="142"/>
    </row>
    <row r="184" spans="1:16" ht="13.5" customHeight="1">
      <c r="A184" s="14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14"/>
      <c r="N184" s="14"/>
      <c r="O184" s="14"/>
      <c r="P184" s="142"/>
    </row>
    <row r="185" spans="1:16" ht="13.5" customHeight="1">
      <c r="A185" s="142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14"/>
      <c r="N185" s="14"/>
      <c r="O185" s="14"/>
      <c r="P185" s="142"/>
    </row>
    <row r="186" spans="1:16" ht="13.5" customHeight="1">
      <c r="A186" s="14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14"/>
      <c r="N186" s="14"/>
      <c r="O186" s="14"/>
      <c r="P186" s="142"/>
    </row>
    <row r="187" spans="1:16" ht="13.5" customHeight="1">
      <c r="A187" s="14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14"/>
      <c r="N187" s="14"/>
      <c r="O187" s="14"/>
      <c r="P187" s="142"/>
    </row>
    <row r="188" spans="1:16" ht="13.5" customHeight="1">
      <c r="A188" s="142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14"/>
      <c r="N188" s="14"/>
      <c r="O188" s="14"/>
      <c r="P188" s="142"/>
    </row>
    <row r="189" spans="1:16" ht="13.5" customHeight="1">
      <c r="A189" s="142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14"/>
      <c r="N189" s="14"/>
      <c r="O189" s="14"/>
      <c r="P189" s="142"/>
    </row>
    <row r="190" spans="1:16" ht="13.5" customHeight="1">
      <c r="A190" s="14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14"/>
      <c r="N190" s="14"/>
      <c r="O190" s="14"/>
      <c r="P190" s="142"/>
    </row>
    <row r="191" spans="1:16" ht="13.5" customHeight="1">
      <c r="A191" s="14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14"/>
      <c r="N191" s="14"/>
      <c r="O191" s="14"/>
      <c r="P191" s="142"/>
    </row>
    <row r="192" spans="1:16" ht="13.5" customHeight="1">
      <c r="A192" s="142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14"/>
      <c r="N192" s="14"/>
      <c r="O192" s="14"/>
      <c r="P192" s="142"/>
    </row>
    <row r="193" spans="1:16" ht="13.5" customHeight="1">
      <c r="A193" s="14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14"/>
      <c r="N193" s="14"/>
      <c r="O193" s="14"/>
      <c r="P193" s="142"/>
    </row>
    <row r="194" spans="1:16" ht="13.5" customHeight="1">
      <c r="A194" s="142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14"/>
      <c r="N194" s="14"/>
      <c r="O194" s="14"/>
      <c r="P194" s="142"/>
    </row>
    <row r="195" spans="1:16" ht="13.5" customHeight="1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</row>
    <row r="196" spans="1:16" ht="13.5" customHeight="1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</row>
    <row r="197" spans="1:16" ht="21.75" customHeight="1">
      <c r="A197" s="142"/>
      <c r="B197" s="144"/>
      <c r="C197" s="145"/>
      <c r="D197" s="145"/>
      <c r="E197" s="145"/>
      <c r="F197" s="145"/>
      <c r="G197" s="145"/>
      <c r="H197" s="145"/>
      <c r="I197" s="145"/>
      <c r="J197" s="146"/>
      <c r="K197" s="146"/>
      <c r="L197" s="146"/>
      <c r="M197" s="146"/>
      <c r="N197" s="146"/>
      <c r="O197" s="146"/>
      <c r="P197" s="142"/>
    </row>
    <row r="198" spans="1:16" ht="13.5" customHeight="1">
      <c r="A198" s="142"/>
      <c r="B198" s="144"/>
      <c r="C198" s="145"/>
      <c r="D198" s="145"/>
      <c r="E198" s="145"/>
      <c r="F198" s="145"/>
      <c r="G198" s="145"/>
      <c r="H198" s="145"/>
      <c r="I198" s="145"/>
      <c r="J198" s="146"/>
      <c r="K198" s="146"/>
      <c r="L198" s="146"/>
      <c r="M198" s="146"/>
      <c r="N198" s="146"/>
      <c r="O198" s="146"/>
      <c r="P198" s="142"/>
    </row>
    <row r="199" spans="1:16" ht="13.5" customHeight="1">
      <c r="A199" s="142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5"/>
      <c r="M199" s="14"/>
      <c r="N199" s="15"/>
      <c r="O199" s="146"/>
      <c r="P199" s="142"/>
    </row>
    <row r="200" spans="1:16" ht="13.5" customHeight="1">
      <c r="A200" s="142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5"/>
      <c r="M200" s="14"/>
      <c r="N200" s="15"/>
      <c r="O200" s="146"/>
      <c r="P200" s="142"/>
    </row>
    <row r="201" spans="1:16" ht="13.5" customHeight="1">
      <c r="A201" s="142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5"/>
      <c r="M201" s="14"/>
      <c r="N201" s="15"/>
      <c r="O201" s="146"/>
      <c r="P201" s="142"/>
    </row>
    <row r="202" spans="1:16" ht="13.5" customHeight="1">
      <c r="A202" s="142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5"/>
      <c r="M202" s="14"/>
      <c r="N202" s="15"/>
      <c r="O202" s="146"/>
      <c r="P202" s="142"/>
    </row>
    <row r="203" spans="1:16" ht="13.5" customHeight="1">
      <c r="A203" s="142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5"/>
      <c r="M203" s="14"/>
      <c r="N203" s="15"/>
      <c r="O203" s="146"/>
      <c r="P203" s="142"/>
    </row>
    <row r="204" spans="1:16" ht="13.5" customHeight="1">
      <c r="A204" s="142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6"/>
      <c r="M204" s="17"/>
      <c r="N204" s="146"/>
      <c r="O204" s="146"/>
      <c r="P204" s="142"/>
    </row>
    <row r="205" spans="1:16" ht="13.5" customHeight="1">
      <c r="A205" s="142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3"/>
      <c r="N205" s="143"/>
      <c r="O205" s="143"/>
      <c r="P205" s="142"/>
    </row>
    <row r="206" spans="1:16" ht="13.5" customHeight="1">
      <c r="A206" s="142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14"/>
      <c r="N206" s="14"/>
      <c r="O206" s="14"/>
      <c r="P206" s="142"/>
    </row>
    <row r="207" spans="1:16" ht="13.5" customHeight="1">
      <c r="A207" s="14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14"/>
      <c r="N207" s="14"/>
      <c r="O207" s="14"/>
      <c r="P207" s="142"/>
    </row>
    <row r="208" spans="1:16" ht="13.5" customHeight="1">
      <c r="A208" s="142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14"/>
      <c r="N208" s="14"/>
      <c r="O208" s="14"/>
      <c r="P208" s="142"/>
    </row>
    <row r="209" spans="1:16" ht="13.5" customHeight="1">
      <c r="A209" s="14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14"/>
      <c r="N209" s="14"/>
      <c r="O209" s="14"/>
      <c r="P209" s="142"/>
    </row>
    <row r="210" spans="1:16" ht="13.5" customHeight="1">
      <c r="A210" s="14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14"/>
      <c r="N210" s="14"/>
      <c r="O210" s="14"/>
      <c r="P210" s="142"/>
    </row>
    <row r="211" spans="1:16" ht="13.5" customHeight="1">
      <c r="A211" s="14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14"/>
      <c r="N211" s="14"/>
      <c r="O211" s="14"/>
      <c r="P211" s="142"/>
    </row>
    <row r="212" spans="1:16" ht="13.5" customHeight="1">
      <c r="A212" s="14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14"/>
      <c r="N212" s="14"/>
      <c r="O212" s="14"/>
      <c r="P212" s="142"/>
    </row>
    <row r="213" spans="1:16" ht="13.5" customHeight="1">
      <c r="A213" s="14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14"/>
      <c r="N213" s="14"/>
      <c r="O213" s="14"/>
      <c r="P213" s="142"/>
    </row>
    <row r="214" spans="1:16" ht="13.5" customHeight="1">
      <c r="A214" s="14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14"/>
      <c r="N214" s="14"/>
      <c r="O214" s="14"/>
      <c r="P214" s="142"/>
    </row>
    <row r="215" spans="1:16" ht="13.5" customHeight="1">
      <c r="A215" s="14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14"/>
      <c r="N215" s="14"/>
      <c r="O215" s="14"/>
      <c r="P215" s="142"/>
    </row>
    <row r="216" spans="1:16" ht="13.5" customHeight="1">
      <c r="A216" s="14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14"/>
      <c r="N216" s="14"/>
      <c r="O216" s="14"/>
      <c r="P216" s="142"/>
    </row>
    <row r="217" spans="1:16" ht="13.5" customHeight="1">
      <c r="A217" s="14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14"/>
      <c r="N217" s="14"/>
      <c r="O217" s="14"/>
      <c r="P217" s="142"/>
    </row>
    <row r="218" spans="1:16" ht="13.5" customHeight="1">
      <c r="A218" s="14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14"/>
      <c r="N218" s="14"/>
      <c r="O218" s="14"/>
      <c r="P218" s="142"/>
    </row>
    <row r="219" spans="1:16" ht="13.5" customHeight="1">
      <c r="A219" s="14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14"/>
      <c r="N219" s="14"/>
      <c r="O219" s="14"/>
      <c r="P219" s="142"/>
    </row>
    <row r="220" spans="1:16" ht="13.5" customHeight="1">
      <c r="A220" s="14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14"/>
      <c r="N220" s="14"/>
      <c r="O220" s="14"/>
      <c r="P220" s="142"/>
    </row>
    <row r="221" spans="1:16" ht="13.5" customHeight="1">
      <c r="A221" s="14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14"/>
      <c r="N221" s="14"/>
      <c r="O221" s="14"/>
      <c r="P221" s="142"/>
    </row>
    <row r="222" spans="1:16" ht="13.5" customHeight="1">
      <c r="A222" s="14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14"/>
      <c r="N222" s="14"/>
      <c r="O222" s="14"/>
      <c r="P222" s="142"/>
    </row>
    <row r="223" spans="1:16" ht="13.5" customHeight="1">
      <c r="A223" s="142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14"/>
      <c r="N223" s="14"/>
      <c r="O223" s="14"/>
      <c r="P223" s="142"/>
    </row>
    <row r="224" spans="1:16" ht="13.5" customHeight="1">
      <c r="A224" s="142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14"/>
      <c r="N224" s="14"/>
      <c r="O224" s="14"/>
      <c r="P224" s="142"/>
    </row>
    <row r="225" spans="1:16" ht="13.5" customHeight="1">
      <c r="A225" s="142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14"/>
      <c r="N225" s="14"/>
      <c r="O225" s="14"/>
      <c r="P225" s="142"/>
    </row>
    <row r="226" spans="1:16" ht="13.5" customHeight="1">
      <c r="A226" s="142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14"/>
      <c r="N226" s="14"/>
      <c r="O226" s="14"/>
      <c r="P226" s="142"/>
    </row>
    <row r="227" spans="1:16" ht="13.5" customHeight="1">
      <c r="A227" s="142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14"/>
      <c r="N227" s="14"/>
      <c r="O227" s="14"/>
      <c r="P227" s="142"/>
    </row>
    <row r="228" spans="1:16" ht="13.5" customHeight="1">
      <c r="A228" s="142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14"/>
      <c r="N228" s="14"/>
      <c r="O228" s="14"/>
      <c r="P228" s="142"/>
    </row>
    <row r="229" spans="1:16" ht="13.5" customHeight="1">
      <c r="A229" s="142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14"/>
      <c r="N229" s="14"/>
      <c r="O229" s="14"/>
      <c r="P229" s="142"/>
    </row>
    <row r="230" spans="1:16" ht="13.5" customHeight="1">
      <c r="A230" s="142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14"/>
      <c r="N230" s="14"/>
      <c r="O230" s="14"/>
      <c r="P230" s="142"/>
    </row>
    <row r="231" spans="1:16" ht="13.5" customHeight="1">
      <c r="A231" s="142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14"/>
      <c r="N231" s="14"/>
      <c r="O231" s="14"/>
      <c r="P231" s="142"/>
    </row>
    <row r="232" spans="1:16" ht="13.5" customHeight="1">
      <c r="A232" s="142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14"/>
      <c r="N232" s="14"/>
      <c r="O232" s="14"/>
      <c r="P232" s="142"/>
    </row>
    <row r="233" spans="1:16" ht="13.5" customHeight="1">
      <c r="A233" s="142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14"/>
      <c r="N233" s="14"/>
      <c r="O233" s="14"/>
      <c r="P233" s="142"/>
    </row>
    <row r="234" spans="1:16" ht="13.5" customHeight="1">
      <c r="A234" s="142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14"/>
      <c r="N234" s="14"/>
      <c r="O234" s="14"/>
      <c r="P234" s="142"/>
    </row>
    <row r="235" spans="1:16" ht="13.5" customHeight="1">
      <c r="A235" s="142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14"/>
      <c r="N235" s="14"/>
      <c r="O235" s="14"/>
      <c r="P235" s="142"/>
    </row>
    <row r="236" spans="1:16" ht="13.5" customHeight="1">
      <c r="A236" s="142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14"/>
      <c r="N236" s="14"/>
      <c r="O236" s="14"/>
      <c r="P236" s="142"/>
    </row>
    <row r="237" spans="1:16" ht="13.5" customHeight="1">
      <c r="A237" s="142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14"/>
      <c r="N237" s="14"/>
      <c r="O237" s="14"/>
      <c r="P237" s="142"/>
    </row>
    <row r="238" spans="1:16" ht="13.5" customHeight="1">
      <c r="A238" s="142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14"/>
      <c r="N238" s="14"/>
      <c r="O238" s="14"/>
      <c r="P238" s="142"/>
    </row>
    <row r="239" spans="1:16" ht="13.5" customHeight="1">
      <c r="A239" s="142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14"/>
      <c r="N239" s="14"/>
      <c r="O239" s="14"/>
      <c r="P239" s="142"/>
    </row>
    <row r="240" spans="1:16" ht="13.5" customHeight="1">
      <c r="A240" s="142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14"/>
      <c r="N240" s="14"/>
      <c r="O240" s="14"/>
      <c r="P240" s="142"/>
    </row>
    <row r="241" spans="1:16" ht="13.5" customHeight="1">
      <c r="A241" s="142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14"/>
      <c r="N241" s="14"/>
      <c r="O241" s="14"/>
      <c r="P241" s="142"/>
    </row>
    <row r="242" spans="1:16" ht="13.5" customHeight="1">
      <c r="A242" s="142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14"/>
      <c r="N242" s="14"/>
      <c r="O242" s="14"/>
      <c r="P242" s="142"/>
    </row>
    <row r="243" spans="1:16" ht="13.5" customHeight="1">
      <c r="A243" s="142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14"/>
      <c r="N243" s="14"/>
      <c r="O243" s="14"/>
      <c r="P243" s="142"/>
    </row>
    <row r="244" spans="1:16" ht="13.5" customHeight="1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</row>
    <row r="245" spans="1:16" ht="13.5" customHeight="1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</row>
    <row r="246" spans="1:16" ht="13.5" customHeight="1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</row>
    <row r="247" spans="1:16" ht="13.5" customHeight="1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</row>
    <row r="248" spans="1:16" ht="13.5" customHeight="1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</row>
    <row r="249" spans="1:16" ht="13.5" customHeight="1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</row>
    <row r="250" spans="1:16" ht="13.5" customHeight="1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</row>
    <row r="251" spans="1:16" ht="13.5" customHeight="1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</row>
    <row r="252" spans="1:16" ht="13.5" customHeight="1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</row>
    <row r="253" spans="1:16" ht="13.5" customHeight="1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</row>
    <row r="254" spans="1:16" ht="13.5" customHeight="1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</row>
    <row r="255" spans="1:16" ht="13.5" customHeight="1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</row>
    <row r="256" spans="1:16" ht="13.5" customHeight="1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</row>
    <row r="257" spans="1:16" ht="13.5" customHeight="1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</row>
  </sheetData>
  <sheetProtection sheet="1"/>
  <mergeCells count="5">
    <mergeCell ref="B205:L205"/>
    <mergeCell ref="B10:L10"/>
    <mergeCell ref="B58:L58"/>
    <mergeCell ref="B107:L107"/>
    <mergeCell ref="B156:L156"/>
  </mergeCells>
  <printOptions/>
  <pageMargins left="0.7086614173228347" right="0.1968503937007874" top="1.062992125984252" bottom="0.2362204724409449" header="0.1968503937007874" footer="0.31496062992125984"/>
  <pageSetup horizontalDpi="600" verticalDpi="600" orientation="portrait" paperSize="9" r:id="rId1"/>
  <headerFooter>
    <oddHeader>&amp;C&amp;14
&amp;"ＭＳ ゴシック,太字"&amp;16 ２０１３（平成２５）年度　各会計正味財産増減計算書&amp;"-,標準"&amp;11
&amp;"ＭＳ ゴシック,標準"&amp;10（自２０１３年４月１日　至２０１４年３月３１日）&amp;"-,標準"
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85" zoomScaleNormal="85" zoomScalePageLayoutView="0" workbookViewId="0" topLeftCell="A16">
      <selection activeCell="W17" sqref="W17"/>
    </sheetView>
  </sheetViews>
  <sheetFormatPr defaultColWidth="9.140625" defaultRowHeight="15"/>
  <cols>
    <col min="1" max="1" width="9.00390625" style="4" customWidth="1"/>
    <col min="2" max="11" width="2.28125" style="4" customWidth="1"/>
    <col min="12" max="12" width="23.57421875" style="4" customWidth="1"/>
    <col min="13" max="15" width="16.57421875" style="4" customWidth="1"/>
    <col min="16" max="16" width="13.7109375" style="4" customWidth="1"/>
    <col min="17" max="16384" width="9.00390625" style="4" customWidth="1"/>
  </cols>
  <sheetData>
    <row r="1" spans="1:15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</row>
    <row r="2" spans="1:15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18" customHeight="1">
      <c r="A3" s="40"/>
      <c r="B3" s="9" t="s">
        <v>82</v>
      </c>
      <c r="C3" s="9"/>
      <c r="D3" s="9"/>
      <c r="E3" s="9"/>
      <c r="F3" s="9"/>
      <c r="G3" s="9"/>
      <c r="H3" s="9"/>
      <c r="I3" s="9"/>
      <c r="J3" s="9"/>
      <c r="K3" s="9"/>
      <c r="L3" s="9"/>
      <c r="M3" s="42"/>
      <c r="N3" s="42"/>
      <c r="O3" s="42"/>
      <c r="P3" s="6"/>
    </row>
    <row r="4" spans="1:16" ht="18" customHeight="1">
      <c r="A4" s="4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2"/>
      <c r="N4" s="42"/>
      <c r="O4" s="42"/>
      <c r="P4" s="6"/>
    </row>
    <row r="5" spans="1:16" ht="19.5" customHeight="1">
      <c r="A5" s="40"/>
      <c r="B5" s="43"/>
      <c r="C5" s="43"/>
      <c r="D5" s="43"/>
      <c r="E5" s="43"/>
      <c r="F5" s="43"/>
      <c r="G5" s="43"/>
      <c r="H5" s="43"/>
      <c r="I5" s="43"/>
      <c r="J5" s="43"/>
      <c r="K5" s="43"/>
      <c r="L5" s="12" t="s">
        <v>32</v>
      </c>
      <c r="M5" s="13">
        <v>239528842</v>
      </c>
      <c r="N5" s="12" t="s">
        <v>42</v>
      </c>
      <c r="O5" s="43"/>
      <c r="P5" s="2"/>
    </row>
    <row r="6" spans="1:16" ht="19.5" customHeight="1">
      <c r="A6" s="40"/>
      <c r="B6" s="43"/>
      <c r="C6" s="43"/>
      <c r="D6" s="43"/>
      <c r="E6" s="43"/>
      <c r="F6" s="43"/>
      <c r="G6" s="43"/>
      <c r="H6" s="43"/>
      <c r="I6" s="43"/>
      <c r="J6" s="43"/>
      <c r="K6" s="43"/>
      <c r="L6" s="12" t="s">
        <v>33</v>
      </c>
      <c r="M6" s="13">
        <v>215189987</v>
      </c>
      <c r="N6" s="12" t="s">
        <v>42</v>
      </c>
      <c r="O6" s="43"/>
      <c r="P6" s="2"/>
    </row>
    <row r="7" spans="1:16" ht="19.5" customHeight="1">
      <c r="A7" s="40"/>
      <c r="B7" s="43"/>
      <c r="C7" s="43"/>
      <c r="D7" s="43"/>
      <c r="E7" s="43"/>
      <c r="F7" s="43"/>
      <c r="G7" s="43"/>
      <c r="H7" s="43"/>
      <c r="I7" s="43"/>
      <c r="J7" s="43"/>
      <c r="K7" s="43"/>
      <c r="L7" s="12" t="s">
        <v>37</v>
      </c>
      <c r="M7" s="14">
        <f>N42</f>
        <v>24338855</v>
      </c>
      <c r="N7" s="12" t="s">
        <v>42</v>
      </c>
      <c r="O7" s="43"/>
      <c r="P7" s="2"/>
    </row>
    <row r="8" spans="1:16" ht="19.5" customHeight="1">
      <c r="A8" s="40"/>
      <c r="B8" s="43"/>
      <c r="C8" s="43"/>
      <c r="D8" s="43"/>
      <c r="E8" s="43"/>
      <c r="F8" s="43"/>
      <c r="G8" s="43"/>
      <c r="H8" s="43"/>
      <c r="I8" s="43"/>
      <c r="J8" s="43"/>
      <c r="K8" s="43"/>
      <c r="L8" s="15" t="s">
        <v>34</v>
      </c>
      <c r="M8" s="14">
        <f>N43</f>
        <v>89590116</v>
      </c>
      <c r="N8" s="12" t="s">
        <v>42</v>
      </c>
      <c r="O8" s="43"/>
      <c r="P8" s="2"/>
    </row>
    <row r="9" spans="1:16" ht="19.5" customHeight="1">
      <c r="A9" s="40"/>
      <c r="B9" s="43"/>
      <c r="C9" s="43"/>
      <c r="D9" s="43"/>
      <c r="E9" s="43"/>
      <c r="F9" s="43"/>
      <c r="G9" s="43"/>
      <c r="H9" s="43"/>
      <c r="I9" s="43"/>
      <c r="J9" s="43"/>
      <c r="K9" s="43"/>
      <c r="L9" s="15" t="s">
        <v>35</v>
      </c>
      <c r="M9" s="14">
        <f>N44</f>
        <v>113928971</v>
      </c>
      <c r="N9" s="12" t="s">
        <v>42</v>
      </c>
      <c r="O9" s="43"/>
      <c r="P9" s="2"/>
    </row>
    <row r="10" spans="1:16" ht="16.5" customHeight="1" thickBot="1">
      <c r="A10" s="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3"/>
      <c r="P10" s="7"/>
    </row>
    <row r="11" spans="1:15" ht="18" customHeight="1" thickBot="1">
      <c r="A11" s="40"/>
      <c r="B11" s="150" t="s">
        <v>0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8" t="s">
        <v>44</v>
      </c>
      <c r="N11" s="8" t="s">
        <v>43</v>
      </c>
      <c r="O11" s="19" t="s">
        <v>45</v>
      </c>
    </row>
    <row r="12" spans="1:15" ht="18" customHeight="1">
      <c r="A12" s="40"/>
      <c r="B12" s="25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44"/>
      <c r="O12" s="45"/>
    </row>
    <row r="13" spans="1:15" ht="18" customHeight="1">
      <c r="A13" s="40"/>
      <c r="B13" s="25"/>
      <c r="C13" s="21" t="s">
        <v>1</v>
      </c>
      <c r="D13" s="21"/>
      <c r="E13" s="21"/>
      <c r="F13" s="21"/>
      <c r="G13" s="21"/>
      <c r="H13" s="21"/>
      <c r="I13" s="21"/>
      <c r="J13" s="21"/>
      <c r="K13" s="21"/>
      <c r="L13" s="21"/>
      <c r="M13" s="46"/>
      <c r="N13" s="46"/>
      <c r="O13" s="47"/>
    </row>
    <row r="14" spans="1:15" ht="18" customHeight="1">
      <c r="A14" s="40"/>
      <c r="B14" s="25"/>
      <c r="C14" s="21"/>
      <c r="D14" s="21" t="s">
        <v>3</v>
      </c>
      <c r="E14" s="21"/>
      <c r="F14" s="21"/>
      <c r="G14" s="21"/>
      <c r="H14" s="21"/>
      <c r="I14" s="21"/>
      <c r="J14" s="21"/>
      <c r="K14" s="21"/>
      <c r="L14" s="21"/>
      <c r="M14" s="46"/>
      <c r="N14" s="46"/>
      <c r="O14" s="47"/>
    </row>
    <row r="15" spans="1:15" ht="18" customHeight="1">
      <c r="A15" s="40"/>
      <c r="B15" s="25"/>
      <c r="C15" s="21"/>
      <c r="D15" s="21"/>
      <c r="E15" s="21" t="s">
        <v>20</v>
      </c>
      <c r="F15" s="21"/>
      <c r="G15" s="21"/>
      <c r="H15" s="21"/>
      <c r="I15" s="21"/>
      <c r="J15" s="21"/>
      <c r="K15" s="21"/>
      <c r="L15" s="21"/>
      <c r="M15" s="46">
        <v>238108898</v>
      </c>
      <c r="N15" s="46">
        <v>236264700</v>
      </c>
      <c r="O15" s="47">
        <f>N15-M15</f>
        <v>-1844198</v>
      </c>
    </row>
    <row r="16" spans="1:15" ht="18" customHeight="1">
      <c r="A16" s="40"/>
      <c r="B16" s="25"/>
      <c r="C16" s="21"/>
      <c r="D16" s="21"/>
      <c r="E16" s="21" t="s">
        <v>64</v>
      </c>
      <c r="F16" s="21"/>
      <c r="G16" s="21"/>
      <c r="H16" s="21"/>
      <c r="I16" s="21"/>
      <c r="J16" s="21"/>
      <c r="K16" s="21"/>
      <c r="L16" s="21"/>
      <c r="M16" s="46">
        <v>0</v>
      </c>
      <c r="N16" s="46">
        <v>545315</v>
      </c>
      <c r="O16" s="47">
        <f>N16-M16</f>
        <v>545315</v>
      </c>
    </row>
    <row r="17" spans="1:15" ht="18" customHeight="1">
      <c r="A17" s="40"/>
      <c r="B17" s="25"/>
      <c r="C17" s="21"/>
      <c r="D17" s="21"/>
      <c r="E17" s="21" t="s">
        <v>85</v>
      </c>
      <c r="G17" s="21"/>
      <c r="H17" s="21"/>
      <c r="I17" s="21"/>
      <c r="J17" s="21"/>
      <c r="K17" s="21"/>
      <c r="L17" s="21"/>
      <c r="M17" s="46">
        <v>10000</v>
      </c>
      <c r="N17" s="46">
        <v>10000</v>
      </c>
      <c r="O17" s="47">
        <f>N17-M17</f>
        <v>0</v>
      </c>
    </row>
    <row r="18" spans="1:15" ht="18" customHeight="1" thickBot="1">
      <c r="A18" s="40"/>
      <c r="B18" s="25"/>
      <c r="C18" s="21"/>
      <c r="D18" s="21"/>
      <c r="E18" s="21" t="s">
        <v>86</v>
      </c>
      <c r="F18" s="21"/>
      <c r="G18" s="21"/>
      <c r="H18" s="21"/>
      <c r="I18" s="21"/>
      <c r="J18" s="21"/>
      <c r="K18" s="21"/>
      <c r="L18" s="21"/>
      <c r="M18" s="46">
        <v>65323</v>
      </c>
      <c r="N18" s="46">
        <v>228589</v>
      </c>
      <c r="O18" s="47">
        <f>N18-M18</f>
        <v>163266</v>
      </c>
    </row>
    <row r="19" spans="1:15" ht="18" customHeight="1" thickBot="1">
      <c r="A19" s="40"/>
      <c r="B19" s="31"/>
      <c r="C19" s="32"/>
      <c r="D19" s="32"/>
      <c r="E19" s="32"/>
      <c r="F19" s="32" t="s">
        <v>21</v>
      </c>
      <c r="G19" s="32"/>
      <c r="H19" s="50"/>
      <c r="I19" s="32"/>
      <c r="J19" s="32"/>
      <c r="K19" s="32"/>
      <c r="L19" s="32"/>
      <c r="M19" s="51">
        <f>SUM(M15:M18)</f>
        <v>238184221</v>
      </c>
      <c r="N19" s="51">
        <f>SUM(N15:N18)</f>
        <v>237048604</v>
      </c>
      <c r="O19" s="52">
        <f>N19-M19</f>
        <v>-1135617</v>
      </c>
    </row>
    <row r="20" spans="1:15" ht="18" customHeight="1">
      <c r="A20" s="40"/>
      <c r="B20" s="25"/>
      <c r="C20" s="21"/>
      <c r="D20" s="21" t="s">
        <v>4</v>
      </c>
      <c r="E20" s="21"/>
      <c r="F20" s="21"/>
      <c r="G20" s="21"/>
      <c r="H20" s="21"/>
      <c r="I20" s="21"/>
      <c r="J20" s="21"/>
      <c r="K20" s="21"/>
      <c r="L20" s="21"/>
      <c r="M20" s="44"/>
      <c r="N20" s="44"/>
      <c r="O20" s="45"/>
    </row>
    <row r="21" spans="1:15" ht="18" customHeight="1">
      <c r="A21" s="40"/>
      <c r="B21" s="25"/>
      <c r="C21" s="21"/>
      <c r="D21" s="21"/>
      <c r="E21" s="21" t="s">
        <v>5</v>
      </c>
      <c r="F21" s="21"/>
      <c r="G21" s="21"/>
      <c r="H21" s="21"/>
      <c r="I21" s="21"/>
      <c r="J21" s="21"/>
      <c r="K21" s="21"/>
      <c r="L21" s="21"/>
      <c r="M21" s="46"/>
      <c r="N21" s="46"/>
      <c r="O21" s="47"/>
    </row>
    <row r="22" spans="1:15" ht="18" customHeight="1">
      <c r="A22" s="40"/>
      <c r="B22" s="25"/>
      <c r="C22" s="21"/>
      <c r="D22" s="21"/>
      <c r="E22" s="21"/>
      <c r="F22" s="21" t="s">
        <v>8</v>
      </c>
      <c r="G22" s="21"/>
      <c r="H22" s="21"/>
      <c r="I22" s="21"/>
      <c r="J22" s="21"/>
      <c r="K22" s="21"/>
      <c r="L22" s="21"/>
      <c r="M22" s="46">
        <v>81055693</v>
      </c>
      <c r="N22" s="46">
        <v>93216795</v>
      </c>
      <c r="O22" s="47">
        <f>N22-M22</f>
        <v>12161102</v>
      </c>
    </row>
    <row r="23" spans="1:15" ht="18" customHeight="1">
      <c r="A23" s="40"/>
      <c r="B23" s="25"/>
      <c r="C23" s="21"/>
      <c r="D23" s="21"/>
      <c r="E23" s="21"/>
      <c r="F23" s="21" t="s">
        <v>9</v>
      </c>
      <c r="G23" s="21"/>
      <c r="H23" s="21"/>
      <c r="I23" s="21"/>
      <c r="J23" s="21"/>
      <c r="K23" s="21"/>
      <c r="L23" s="21"/>
      <c r="M23" s="46">
        <v>123783677</v>
      </c>
      <c r="N23" s="46">
        <v>121973192</v>
      </c>
      <c r="O23" s="47">
        <f>N23-M23</f>
        <v>-1810485</v>
      </c>
    </row>
    <row r="24" spans="1:15" ht="18" customHeight="1">
      <c r="A24" s="40"/>
      <c r="B24" s="25"/>
      <c r="C24" s="21"/>
      <c r="D24" s="21"/>
      <c r="E24" s="21"/>
      <c r="F24" s="21"/>
      <c r="G24" s="21" t="s">
        <v>10</v>
      </c>
      <c r="H24" s="21"/>
      <c r="I24" s="21"/>
      <c r="J24" s="21"/>
      <c r="K24" s="21"/>
      <c r="L24" s="21"/>
      <c r="M24" s="46">
        <f>SUM(M22:M23)</f>
        <v>204839370</v>
      </c>
      <c r="N24" s="46">
        <f>SUM(N22:N23)</f>
        <v>215189987</v>
      </c>
      <c r="O24" s="47">
        <f>N24-M24</f>
        <v>10350617</v>
      </c>
    </row>
    <row r="25" spans="1:15" ht="18" customHeight="1">
      <c r="A25" s="40"/>
      <c r="B25" s="25"/>
      <c r="C25" s="21"/>
      <c r="D25" s="21"/>
      <c r="E25" s="21" t="s">
        <v>6</v>
      </c>
      <c r="F25" s="21"/>
      <c r="G25" s="21"/>
      <c r="H25" s="21"/>
      <c r="I25" s="21"/>
      <c r="J25" s="21"/>
      <c r="K25" s="21"/>
      <c r="L25" s="21"/>
      <c r="M25" s="46"/>
      <c r="N25" s="46"/>
      <c r="O25" s="47"/>
    </row>
    <row r="26" spans="1:15" ht="18" customHeight="1">
      <c r="A26" s="40"/>
      <c r="B26" s="25"/>
      <c r="C26" s="21"/>
      <c r="D26" s="21"/>
      <c r="E26" s="21"/>
      <c r="F26" s="21" t="s">
        <v>8</v>
      </c>
      <c r="G26" s="21"/>
      <c r="H26" s="21"/>
      <c r="I26" s="21"/>
      <c r="J26" s="21"/>
      <c r="K26" s="21"/>
      <c r="L26" s="21"/>
      <c r="M26" s="48">
        <v>0</v>
      </c>
      <c r="N26" s="48">
        <v>0</v>
      </c>
      <c r="O26" s="49">
        <v>0</v>
      </c>
    </row>
    <row r="27" spans="1:15" ht="18" customHeight="1">
      <c r="A27" s="40"/>
      <c r="B27" s="25"/>
      <c r="C27" s="21"/>
      <c r="D27" s="21"/>
      <c r="E27" s="21"/>
      <c r="F27" s="21" t="s">
        <v>11</v>
      </c>
      <c r="G27" s="21"/>
      <c r="H27" s="21"/>
      <c r="I27" s="21"/>
      <c r="J27" s="21"/>
      <c r="K27" s="21"/>
      <c r="L27" s="21"/>
      <c r="M27" s="48">
        <v>3963495</v>
      </c>
      <c r="N27" s="48">
        <v>0</v>
      </c>
      <c r="O27" s="49">
        <v>-3963495</v>
      </c>
    </row>
    <row r="28" spans="1:15" ht="18" customHeight="1" thickBot="1">
      <c r="A28" s="40"/>
      <c r="B28" s="25"/>
      <c r="C28" s="21"/>
      <c r="D28" s="21"/>
      <c r="E28" s="21"/>
      <c r="F28" s="21"/>
      <c r="G28" s="21" t="s">
        <v>26</v>
      </c>
      <c r="H28" s="21"/>
      <c r="I28" s="21"/>
      <c r="J28" s="21"/>
      <c r="K28" s="21"/>
      <c r="L28" s="21"/>
      <c r="M28" s="48">
        <v>3963495</v>
      </c>
      <c r="N28" s="48">
        <v>0</v>
      </c>
      <c r="O28" s="49">
        <f>N28-M28</f>
        <v>-3963495</v>
      </c>
    </row>
    <row r="29" spans="1:15" ht="18" customHeight="1" thickBot="1">
      <c r="A29" s="40"/>
      <c r="B29" s="31"/>
      <c r="C29" s="32"/>
      <c r="D29" s="32"/>
      <c r="E29" s="32"/>
      <c r="F29" s="32" t="s">
        <v>12</v>
      </c>
      <c r="G29" s="32"/>
      <c r="H29" s="50"/>
      <c r="I29" s="32"/>
      <c r="J29" s="32"/>
      <c r="K29" s="32"/>
      <c r="L29" s="32"/>
      <c r="M29" s="51">
        <f>M24+M28</f>
        <v>208802865</v>
      </c>
      <c r="N29" s="51">
        <f>N24+N28</f>
        <v>215189987</v>
      </c>
      <c r="O29" s="52">
        <f>N29-M29</f>
        <v>6387122</v>
      </c>
    </row>
    <row r="30" spans="1:15" ht="18" customHeight="1">
      <c r="A30" s="40"/>
      <c r="B30" s="25"/>
      <c r="C30" s="21"/>
      <c r="D30" s="21"/>
      <c r="E30" s="21"/>
      <c r="F30" s="21"/>
      <c r="G30" s="21" t="s">
        <v>22</v>
      </c>
      <c r="H30" s="21"/>
      <c r="I30" s="53"/>
      <c r="J30" s="21"/>
      <c r="K30" s="21"/>
      <c r="L30" s="21"/>
      <c r="M30" s="44">
        <f>M19-M29</f>
        <v>29381356</v>
      </c>
      <c r="N30" s="44">
        <f>N19-N29</f>
        <v>21858617</v>
      </c>
      <c r="O30" s="45">
        <f>N30-M30</f>
        <v>-7522739</v>
      </c>
    </row>
    <row r="31" spans="1:15" ht="18" customHeight="1">
      <c r="A31" s="40"/>
      <c r="B31" s="25"/>
      <c r="C31" s="21" t="s">
        <v>15</v>
      </c>
      <c r="D31" s="21"/>
      <c r="E31" s="21"/>
      <c r="F31" s="21"/>
      <c r="G31" s="21"/>
      <c r="H31" s="21"/>
      <c r="I31" s="21"/>
      <c r="J31" s="21"/>
      <c r="K31" s="21"/>
      <c r="L31" s="21"/>
      <c r="M31" s="46"/>
      <c r="N31" s="46"/>
      <c r="O31" s="47"/>
    </row>
    <row r="32" spans="1:15" ht="18" customHeight="1">
      <c r="A32" s="40"/>
      <c r="B32" s="109"/>
      <c r="C32" s="105"/>
      <c r="D32" s="105" t="s">
        <v>16</v>
      </c>
      <c r="E32" s="105"/>
      <c r="F32" s="105"/>
      <c r="G32" s="105"/>
      <c r="H32" s="105"/>
      <c r="I32" s="105"/>
      <c r="J32" s="105"/>
      <c r="K32" s="105"/>
      <c r="L32" s="110"/>
      <c r="M32" s="46" t="s">
        <v>66</v>
      </c>
      <c r="N32" s="46" t="s">
        <v>66</v>
      </c>
      <c r="O32" s="47"/>
    </row>
    <row r="33" spans="1:15" ht="18" customHeight="1">
      <c r="A33" s="40"/>
      <c r="B33" s="109"/>
      <c r="C33" s="105"/>
      <c r="D33" s="105"/>
      <c r="E33" s="105" t="s">
        <v>54</v>
      </c>
      <c r="F33" s="105"/>
      <c r="G33" s="105"/>
      <c r="H33" s="105"/>
      <c r="I33" s="105"/>
      <c r="J33" s="105"/>
      <c r="K33" s="105"/>
      <c r="L33" s="110"/>
      <c r="M33" s="46">
        <v>0</v>
      </c>
      <c r="N33" s="46">
        <v>0</v>
      </c>
      <c r="O33" s="47">
        <v>0</v>
      </c>
    </row>
    <row r="34" spans="1:15" ht="18" customHeight="1" thickBot="1">
      <c r="A34" s="40"/>
      <c r="B34" s="109"/>
      <c r="C34" s="105"/>
      <c r="D34" s="105"/>
      <c r="E34" s="105" t="s">
        <v>23</v>
      </c>
      <c r="F34" s="105"/>
      <c r="G34" s="105"/>
      <c r="H34" s="105"/>
      <c r="I34" s="105"/>
      <c r="J34" s="105"/>
      <c r="K34" s="105"/>
      <c r="L34" s="110"/>
      <c r="M34" s="48">
        <v>304000</v>
      </c>
      <c r="N34" s="48">
        <v>0</v>
      </c>
      <c r="O34" s="49">
        <f>N34-M34</f>
        <v>-304000</v>
      </c>
    </row>
    <row r="35" spans="1:15" ht="18" customHeight="1" thickBot="1">
      <c r="A35" s="40"/>
      <c r="B35" s="115"/>
      <c r="C35" s="116"/>
      <c r="D35" s="116"/>
      <c r="E35" s="116"/>
      <c r="F35" s="116"/>
      <c r="G35" s="116"/>
      <c r="H35" s="116" t="s">
        <v>17</v>
      </c>
      <c r="I35" s="116"/>
      <c r="J35" s="116"/>
      <c r="K35" s="116"/>
      <c r="L35" s="117"/>
      <c r="M35" s="51">
        <f>M34</f>
        <v>304000</v>
      </c>
      <c r="N35" s="51">
        <f>N34</f>
        <v>0</v>
      </c>
      <c r="O35" s="52">
        <f>N35-M35</f>
        <v>-304000</v>
      </c>
    </row>
    <row r="36" spans="1:15" ht="18" customHeight="1">
      <c r="A36" s="40"/>
      <c r="B36" s="109"/>
      <c r="C36" s="105"/>
      <c r="D36" s="105" t="s">
        <v>24</v>
      </c>
      <c r="E36" s="105"/>
      <c r="F36" s="105"/>
      <c r="G36" s="105"/>
      <c r="H36" s="105"/>
      <c r="I36" s="105"/>
      <c r="J36" s="105"/>
      <c r="K36" s="105"/>
      <c r="L36" s="110"/>
      <c r="M36" s="44"/>
      <c r="N36" s="44"/>
      <c r="O36" s="45"/>
    </row>
    <row r="37" spans="1:15" ht="18" customHeight="1">
      <c r="A37" s="40"/>
      <c r="B37" s="109"/>
      <c r="C37" s="105"/>
      <c r="D37" s="105"/>
      <c r="E37" s="105" t="s">
        <v>55</v>
      </c>
      <c r="F37" s="105"/>
      <c r="G37" s="105"/>
      <c r="H37" s="105"/>
      <c r="I37" s="105"/>
      <c r="J37" s="105"/>
      <c r="K37" s="105"/>
      <c r="L37" s="110"/>
      <c r="M37" s="46">
        <v>0</v>
      </c>
      <c r="N37" s="46">
        <v>0</v>
      </c>
      <c r="O37" s="47">
        <v>0</v>
      </c>
    </row>
    <row r="38" spans="1:15" ht="18" customHeight="1" thickBot="1">
      <c r="A38" s="40"/>
      <c r="B38" s="123"/>
      <c r="C38" s="124"/>
      <c r="D38" s="124"/>
      <c r="E38" s="105" t="s">
        <v>56</v>
      </c>
      <c r="F38" s="124"/>
      <c r="G38" s="124"/>
      <c r="H38" s="124"/>
      <c r="I38" s="124"/>
      <c r="J38" s="124"/>
      <c r="K38" s="124"/>
      <c r="L38" s="125"/>
      <c r="M38" s="48">
        <v>0</v>
      </c>
      <c r="N38" s="48">
        <v>0</v>
      </c>
      <c r="O38" s="49">
        <f aca="true" t="shared" si="0" ref="O38:O45">N38-M38</f>
        <v>0</v>
      </c>
    </row>
    <row r="39" spans="1:15" ht="18" customHeight="1" thickBot="1">
      <c r="A39" s="40"/>
      <c r="B39" s="115"/>
      <c r="C39" s="116"/>
      <c r="D39" s="116"/>
      <c r="E39" s="116"/>
      <c r="F39" s="116"/>
      <c r="G39" s="116"/>
      <c r="H39" s="116" t="s">
        <v>25</v>
      </c>
      <c r="I39" s="116"/>
      <c r="J39" s="116"/>
      <c r="K39" s="116"/>
      <c r="L39" s="117"/>
      <c r="M39" s="51">
        <f>SUM(M38)</f>
        <v>0</v>
      </c>
      <c r="N39" s="51">
        <f>SUM(N38)</f>
        <v>0</v>
      </c>
      <c r="O39" s="52">
        <f t="shared" si="0"/>
        <v>0</v>
      </c>
    </row>
    <row r="40" spans="1:15" ht="18" customHeight="1">
      <c r="A40" s="40"/>
      <c r="B40" s="25"/>
      <c r="C40" s="21"/>
      <c r="D40" s="21"/>
      <c r="E40" s="21"/>
      <c r="F40" s="21"/>
      <c r="G40" s="21" t="s">
        <v>18</v>
      </c>
      <c r="H40" s="21"/>
      <c r="I40" s="21"/>
      <c r="J40" s="21"/>
      <c r="K40" s="21"/>
      <c r="L40" s="21"/>
      <c r="M40" s="44">
        <f>M35-M39</f>
        <v>304000</v>
      </c>
      <c r="N40" s="44">
        <f>N35-N39</f>
        <v>0</v>
      </c>
      <c r="O40" s="45">
        <f t="shared" si="0"/>
        <v>-304000</v>
      </c>
    </row>
    <row r="41" spans="1:15" ht="18" customHeight="1">
      <c r="A41" s="40"/>
      <c r="B41" s="25"/>
      <c r="C41" s="21"/>
      <c r="D41" s="21"/>
      <c r="E41" s="21"/>
      <c r="F41" s="21"/>
      <c r="G41" s="21"/>
      <c r="H41" s="21" t="s">
        <v>69</v>
      </c>
      <c r="I41" s="21"/>
      <c r="J41" s="21"/>
      <c r="K41" s="21"/>
      <c r="L41" s="21"/>
      <c r="M41" s="44">
        <v>2714955</v>
      </c>
      <c r="N41" s="44">
        <v>2480238</v>
      </c>
      <c r="O41" s="45">
        <f t="shared" si="0"/>
        <v>-234717</v>
      </c>
    </row>
    <row r="42" spans="1:15" ht="18" customHeight="1">
      <c r="A42" s="40"/>
      <c r="B42" s="25"/>
      <c r="C42" s="21"/>
      <c r="D42" s="21"/>
      <c r="E42" s="21"/>
      <c r="F42" s="21"/>
      <c r="G42" s="21" t="s">
        <v>39</v>
      </c>
      <c r="H42" s="21"/>
      <c r="I42" s="21"/>
      <c r="J42" s="21"/>
      <c r="K42" s="21"/>
      <c r="L42" s="21"/>
      <c r="M42" s="46">
        <f>M30+M40+M41</f>
        <v>32400311</v>
      </c>
      <c r="N42" s="46">
        <f>N30+N40+N41</f>
        <v>24338855</v>
      </c>
      <c r="O42" s="47">
        <f t="shared" si="0"/>
        <v>-8061456</v>
      </c>
    </row>
    <row r="43" spans="1:15" ht="18" customHeight="1">
      <c r="A43" s="40"/>
      <c r="B43" s="25"/>
      <c r="C43" s="21"/>
      <c r="D43" s="21"/>
      <c r="E43" s="21"/>
      <c r="F43" s="21"/>
      <c r="G43" s="21" t="s">
        <v>40</v>
      </c>
      <c r="H43" s="21"/>
      <c r="I43" s="21"/>
      <c r="J43" s="21"/>
      <c r="K43" s="21"/>
      <c r="L43" s="21"/>
      <c r="M43" s="46">
        <v>57189805</v>
      </c>
      <c r="N43" s="46">
        <f>M45</f>
        <v>89590116</v>
      </c>
      <c r="O43" s="47">
        <f t="shared" si="0"/>
        <v>32400311</v>
      </c>
    </row>
    <row r="44" spans="1:15" ht="18" customHeight="1" thickBot="1">
      <c r="A44" s="40"/>
      <c r="B44" s="25"/>
      <c r="C44" s="21"/>
      <c r="D44" s="21"/>
      <c r="E44" s="21"/>
      <c r="F44" s="21"/>
      <c r="G44" s="21" t="s">
        <v>41</v>
      </c>
      <c r="H44" s="21"/>
      <c r="I44" s="21"/>
      <c r="J44" s="21"/>
      <c r="K44" s="21"/>
      <c r="L44" s="21"/>
      <c r="M44" s="46">
        <f>M42+M43</f>
        <v>89590116</v>
      </c>
      <c r="N44" s="46">
        <f>N42+N43</f>
        <v>113928971</v>
      </c>
      <c r="O44" s="47">
        <f t="shared" si="0"/>
        <v>24338855</v>
      </c>
    </row>
    <row r="45" spans="1:15" ht="18" customHeight="1" thickBot="1">
      <c r="A45" s="40"/>
      <c r="B45" s="31" t="s">
        <v>38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51">
        <f>M44</f>
        <v>89590116</v>
      </c>
      <c r="N45" s="51">
        <f>N44</f>
        <v>113928971</v>
      </c>
      <c r="O45" s="52">
        <f t="shared" si="0"/>
        <v>24338855</v>
      </c>
    </row>
    <row r="46" spans="2:16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</sheetData>
  <sheetProtection sheet="1"/>
  <mergeCells count="1">
    <mergeCell ref="B11:L11"/>
  </mergeCells>
  <printOptions/>
  <pageMargins left="0.46" right="0.2" top="0.79" bottom="0.75" header="0.2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5"/>
  <sheetViews>
    <sheetView zoomScale="80" zoomScaleNormal="80" zoomScalePageLayoutView="0" workbookViewId="0" topLeftCell="A16">
      <selection activeCell="M7" sqref="M7"/>
    </sheetView>
  </sheetViews>
  <sheetFormatPr defaultColWidth="9.140625" defaultRowHeight="15"/>
  <cols>
    <col min="1" max="1" width="9.00390625" style="4" customWidth="1"/>
    <col min="2" max="11" width="2.28125" style="4" customWidth="1"/>
    <col min="12" max="12" width="23.57421875" style="4" customWidth="1"/>
    <col min="13" max="15" width="16.57421875" style="4" customWidth="1"/>
    <col min="16" max="16" width="13.7109375" style="4" customWidth="1"/>
    <col min="17" max="16384" width="9.00390625" style="4" customWidth="1"/>
  </cols>
  <sheetData>
    <row r="1" spans="2:16" ht="13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5"/>
    </row>
    <row r="2" spans="2:15" ht="13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6" ht="18" customHeight="1">
      <c r="B3" s="9" t="s">
        <v>80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6"/>
    </row>
    <row r="4" spans="2:16" ht="18" customHeight="1">
      <c r="B4" s="9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6"/>
    </row>
    <row r="5" spans="2:16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12" t="s">
        <v>32</v>
      </c>
      <c r="M5" s="13">
        <v>6261473</v>
      </c>
      <c r="N5" s="12" t="s">
        <v>42</v>
      </c>
      <c r="O5" s="54"/>
      <c r="P5" s="2"/>
    </row>
    <row r="6" spans="2:16" ht="19.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12" t="s">
        <v>33</v>
      </c>
      <c r="M6" s="13">
        <v>6261473</v>
      </c>
      <c r="N6" s="12" t="s">
        <v>42</v>
      </c>
      <c r="O6" s="54"/>
      <c r="P6" s="2"/>
    </row>
    <row r="7" spans="2:16" ht="19.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12" t="s">
        <v>37</v>
      </c>
      <c r="M7" s="14">
        <f>M5-M6</f>
        <v>0</v>
      </c>
      <c r="N7" s="12" t="s">
        <v>42</v>
      </c>
      <c r="O7" s="54"/>
      <c r="P7" s="2"/>
    </row>
    <row r="8" spans="2:16" ht="19.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15" t="s">
        <v>34</v>
      </c>
      <c r="M8" s="14">
        <f>M44</f>
        <v>988483</v>
      </c>
      <c r="N8" s="12" t="s">
        <v>42</v>
      </c>
      <c r="O8" s="54"/>
      <c r="P8" s="2"/>
    </row>
    <row r="9" spans="2:16" ht="19.5" customHeight="1">
      <c r="B9" s="54"/>
      <c r="C9" s="54"/>
      <c r="D9" s="54"/>
      <c r="E9" s="54"/>
      <c r="F9" s="54"/>
      <c r="G9" s="54"/>
      <c r="H9" s="54"/>
      <c r="I9" s="54"/>
      <c r="J9" s="54"/>
      <c r="K9" s="54"/>
      <c r="L9" s="15" t="s">
        <v>35</v>
      </c>
      <c r="M9" s="14">
        <f>M7+M8</f>
        <v>988483</v>
      </c>
      <c r="N9" s="12" t="s">
        <v>42</v>
      </c>
      <c r="O9" s="54"/>
      <c r="P9" s="2"/>
    </row>
    <row r="10" spans="2:16" ht="16.5" customHeight="1" thickBo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7"/>
    </row>
    <row r="11" spans="2:16" ht="18" customHeight="1" thickBot="1">
      <c r="B11" s="150" t="s">
        <v>0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8" t="s">
        <v>44</v>
      </c>
      <c r="N11" s="8" t="s">
        <v>43</v>
      </c>
      <c r="O11" s="19" t="s">
        <v>47</v>
      </c>
      <c r="P11" s="57"/>
    </row>
    <row r="12" spans="2:15" ht="18" customHeight="1">
      <c r="B12" s="25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30"/>
      <c r="N12" s="44"/>
      <c r="O12" s="45"/>
    </row>
    <row r="13" spans="2:15" ht="18" customHeight="1">
      <c r="B13" s="25"/>
      <c r="C13" s="21" t="s">
        <v>1</v>
      </c>
      <c r="D13" s="21"/>
      <c r="E13" s="21"/>
      <c r="F13" s="21"/>
      <c r="G13" s="21"/>
      <c r="H13" s="21"/>
      <c r="I13" s="21"/>
      <c r="J13" s="21"/>
      <c r="K13" s="21"/>
      <c r="L13" s="21"/>
      <c r="M13" s="46"/>
      <c r="N13" s="46"/>
      <c r="O13" s="47"/>
    </row>
    <row r="14" spans="2:15" ht="18" customHeight="1">
      <c r="B14" s="25"/>
      <c r="C14" s="21"/>
      <c r="D14" s="21" t="s">
        <v>3</v>
      </c>
      <c r="E14" s="21"/>
      <c r="F14" s="21"/>
      <c r="G14" s="21"/>
      <c r="H14" s="21"/>
      <c r="I14" s="21"/>
      <c r="J14" s="21"/>
      <c r="K14" s="21"/>
      <c r="L14" s="21"/>
      <c r="M14" s="46"/>
      <c r="N14" s="46"/>
      <c r="O14" s="47"/>
    </row>
    <row r="15" spans="2:15" ht="18" customHeight="1">
      <c r="B15" s="25"/>
      <c r="C15" s="21"/>
      <c r="D15" s="21"/>
      <c r="E15" s="21" t="s">
        <v>20</v>
      </c>
      <c r="F15" s="21"/>
      <c r="G15" s="21"/>
      <c r="H15" s="21"/>
      <c r="I15" s="21"/>
      <c r="J15" s="21"/>
      <c r="K15" s="21"/>
      <c r="L15" s="21"/>
      <c r="M15" s="46">
        <v>6512805</v>
      </c>
      <c r="N15" s="46">
        <v>5133523</v>
      </c>
      <c r="O15" s="47">
        <f>N15-M15</f>
        <v>-1379282</v>
      </c>
    </row>
    <row r="16" spans="2:15" ht="18" customHeight="1" thickBot="1">
      <c r="B16" s="25"/>
      <c r="C16" s="21"/>
      <c r="D16" s="21"/>
      <c r="E16" s="21" t="s">
        <v>46</v>
      </c>
      <c r="F16" s="21"/>
      <c r="G16" s="21"/>
      <c r="H16" s="21"/>
      <c r="I16" s="21"/>
      <c r="J16" s="21"/>
      <c r="K16" s="21"/>
      <c r="L16" s="21"/>
      <c r="M16" s="48">
        <v>41497</v>
      </c>
      <c r="N16" s="48">
        <v>98954</v>
      </c>
      <c r="O16" s="49">
        <f>N16-M16</f>
        <v>57457</v>
      </c>
    </row>
    <row r="17" spans="2:15" ht="18" customHeight="1" thickBot="1">
      <c r="B17" s="31"/>
      <c r="C17" s="32"/>
      <c r="D17" s="32"/>
      <c r="E17" s="32"/>
      <c r="F17" s="32" t="s">
        <v>21</v>
      </c>
      <c r="G17" s="32"/>
      <c r="H17" s="32"/>
      <c r="I17" s="32"/>
      <c r="J17" s="32"/>
      <c r="K17" s="32"/>
      <c r="L17" s="32"/>
      <c r="M17" s="51">
        <f>SUM(M15:M16)</f>
        <v>6554302</v>
      </c>
      <c r="N17" s="51">
        <f>SUM(N15:N16)</f>
        <v>5232477</v>
      </c>
      <c r="O17" s="52">
        <f>N17-M17</f>
        <v>-1321825</v>
      </c>
    </row>
    <row r="18" spans="2:15" ht="18" customHeight="1">
      <c r="B18" s="25"/>
      <c r="C18" s="21"/>
      <c r="D18" s="21" t="s">
        <v>4</v>
      </c>
      <c r="E18" s="21"/>
      <c r="F18" s="21"/>
      <c r="G18" s="21"/>
      <c r="H18" s="21"/>
      <c r="I18" s="21"/>
      <c r="J18" s="21"/>
      <c r="K18" s="21"/>
      <c r="L18" s="21"/>
      <c r="M18" s="44"/>
      <c r="N18" s="44"/>
      <c r="O18" s="45"/>
    </row>
    <row r="19" spans="2:15" ht="18" customHeight="1">
      <c r="B19" s="25"/>
      <c r="C19" s="21"/>
      <c r="D19" s="21"/>
      <c r="E19" s="21" t="s">
        <v>5</v>
      </c>
      <c r="F19" s="21"/>
      <c r="G19" s="21"/>
      <c r="H19" s="21"/>
      <c r="I19" s="21"/>
      <c r="J19" s="21"/>
      <c r="K19" s="21"/>
      <c r="L19" s="21"/>
      <c r="M19" s="46"/>
      <c r="N19" s="46"/>
      <c r="O19" s="47"/>
    </row>
    <row r="20" spans="2:15" ht="18" customHeight="1">
      <c r="B20" s="25"/>
      <c r="C20" s="21"/>
      <c r="D20" s="21"/>
      <c r="E20" s="21"/>
      <c r="F20" s="21" t="s">
        <v>8</v>
      </c>
      <c r="G20" s="21"/>
      <c r="H20" s="21"/>
      <c r="I20" s="21"/>
      <c r="J20" s="21"/>
      <c r="K20" s="21"/>
      <c r="L20" s="21"/>
      <c r="M20" s="46">
        <v>3038407</v>
      </c>
      <c r="N20" s="46">
        <v>5158753</v>
      </c>
      <c r="O20" s="47">
        <f>N20-M20</f>
        <v>2120346</v>
      </c>
    </row>
    <row r="21" spans="2:15" ht="18" customHeight="1">
      <c r="B21" s="25"/>
      <c r="C21" s="21"/>
      <c r="D21" s="21"/>
      <c r="E21" s="21"/>
      <c r="F21" s="21" t="s">
        <v>9</v>
      </c>
      <c r="G21" s="21"/>
      <c r="H21" s="21"/>
      <c r="I21" s="21"/>
      <c r="J21" s="21"/>
      <c r="K21" s="21"/>
      <c r="L21" s="21"/>
      <c r="M21" s="46">
        <v>1601660</v>
      </c>
      <c r="N21" s="46">
        <v>918845</v>
      </c>
      <c r="O21" s="47">
        <f>N21-M21</f>
        <v>-682815</v>
      </c>
    </row>
    <row r="22" spans="2:15" ht="18" customHeight="1">
      <c r="B22" s="25"/>
      <c r="C22" s="21"/>
      <c r="D22" s="21"/>
      <c r="E22" s="21"/>
      <c r="F22" s="21"/>
      <c r="G22" s="21" t="s">
        <v>10</v>
      </c>
      <c r="H22" s="21"/>
      <c r="I22" s="21"/>
      <c r="J22" s="21"/>
      <c r="K22" s="21"/>
      <c r="L22" s="21"/>
      <c r="M22" s="46">
        <f>SUM(M20:M21)</f>
        <v>4640067</v>
      </c>
      <c r="N22" s="46">
        <f>SUM(N20:N21)</f>
        <v>6077598</v>
      </c>
      <c r="O22" s="47">
        <f>N22-M22</f>
        <v>1437531</v>
      </c>
    </row>
    <row r="23" spans="2:15" ht="18" customHeight="1">
      <c r="B23" s="25"/>
      <c r="C23" s="21"/>
      <c r="D23" s="21"/>
      <c r="E23" s="21" t="s">
        <v>6</v>
      </c>
      <c r="F23" s="21"/>
      <c r="G23" s="21"/>
      <c r="H23" s="21"/>
      <c r="I23" s="21"/>
      <c r="J23" s="21"/>
      <c r="K23" s="21"/>
      <c r="L23" s="21"/>
      <c r="M23" s="46"/>
      <c r="N23" s="46"/>
      <c r="O23" s="47"/>
    </row>
    <row r="24" spans="2:15" ht="18" customHeight="1">
      <c r="B24" s="25"/>
      <c r="C24" s="21"/>
      <c r="D24" s="21"/>
      <c r="E24" s="21"/>
      <c r="F24" s="21" t="s">
        <v>8</v>
      </c>
      <c r="G24" s="21"/>
      <c r="H24" s="21"/>
      <c r="I24" s="21"/>
      <c r="J24" s="21"/>
      <c r="K24" s="21"/>
      <c r="L24" s="21"/>
      <c r="M24" s="46">
        <v>0</v>
      </c>
      <c r="N24" s="46">
        <v>0</v>
      </c>
      <c r="O24" s="47">
        <v>0</v>
      </c>
    </row>
    <row r="25" spans="2:15" ht="18" customHeight="1">
      <c r="B25" s="25"/>
      <c r="C25" s="21"/>
      <c r="D25" s="21"/>
      <c r="E25" s="21"/>
      <c r="F25" s="21" t="s">
        <v>11</v>
      </c>
      <c r="G25" s="21"/>
      <c r="H25" s="21"/>
      <c r="I25" s="21"/>
      <c r="J25" s="21"/>
      <c r="K25" s="21"/>
      <c r="L25" s="21"/>
      <c r="M25" s="46">
        <v>0</v>
      </c>
      <c r="N25" s="46">
        <v>0</v>
      </c>
      <c r="O25" s="47">
        <v>0</v>
      </c>
    </row>
    <row r="26" spans="2:15" ht="18" customHeight="1" thickBot="1">
      <c r="B26" s="25"/>
      <c r="C26" s="21"/>
      <c r="D26" s="21"/>
      <c r="E26" s="21"/>
      <c r="F26" s="21"/>
      <c r="G26" s="21" t="s">
        <v>26</v>
      </c>
      <c r="H26" s="21"/>
      <c r="I26" s="21"/>
      <c r="J26" s="21"/>
      <c r="K26" s="21"/>
      <c r="L26" s="21"/>
      <c r="M26" s="46">
        <v>0</v>
      </c>
      <c r="N26" s="46">
        <v>0</v>
      </c>
      <c r="O26" s="47">
        <v>0</v>
      </c>
    </row>
    <row r="27" spans="2:15" ht="18" customHeight="1" thickBot="1">
      <c r="B27" s="31"/>
      <c r="C27" s="32"/>
      <c r="D27" s="32"/>
      <c r="E27" s="32"/>
      <c r="F27" s="32" t="s">
        <v>12</v>
      </c>
      <c r="G27" s="32"/>
      <c r="H27" s="50"/>
      <c r="I27" s="32"/>
      <c r="J27" s="32"/>
      <c r="K27" s="32"/>
      <c r="L27" s="32"/>
      <c r="M27" s="51">
        <f>M20+M21</f>
        <v>4640067</v>
      </c>
      <c r="N27" s="51">
        <f>N20+N21</f>
        <v>6077598</v>
      </c>
      <c r="O27" s="52">
        <f>N27-M27</f>
        <v>1437531</v>
      </c>
    </row>
    <row r="28" spans="2:15" ht="18" customHeight="1">
      <c r="B28" s="25"/>
      <c r="C28" s="21"/>
      <c r="D28" s="21"/>
      <c r="E28" s="21"/>
      <c r="F28" s="21"/>
      <c r="G28" s="21" t="s">
        <v>22</v>
      </c>
      <c r="H28" s="21"/>
      <c r="I28" s="53"/>
      <c r="J28" s="21"/>
      <c r="K28" s="21"/>
      <c r="L28" s="21"/>
      <c r="M28" s="44">
        <f>M17-M27</f>
        <v>1914235</v>
      </c>
      <c r="N28" s="44">
        <f>N17-N27</f>
        <v>-845121</v>
      </c>
      <c r="O28" s="45">
        <f>N28-M28</f>
        <v>-2759356</v>
      </c>
    </row>
    <row r="29" spans="2:15" ht="18" customHeight="1">
      <c r="B29" s="25"/>
      <c r="C29" s="21" t="s">
        <v>15</v>
      </c>
      <c r="D29" s="21"/>
      <c r="E29" s="21"/>
      <c r="F29" s="21"/>
      <c r="G29" s="21"/>
      <c r="H29" s="21"/>
      <c r="I29" s="21"/>
      <c r="J29" s="21"/>
      <c r="K29" s="21"/>
      <c r="L29" s="21"/>
      <c r="M29" s="46"/>
      <c r="N29" s="46"/>
      <c r="O29" s="47"/>
    </row>
    <row r="30" spans="2:15" ht="18" customHeight="1">
      <c r="B30" s="109"/>
      <c r="C30" s="105"/>
      <c r="D30" s="105" t="s">
        <v>16</v>
      </c>
      <c r="E30" s="105"/>
      <c r="F30" s="105"/>
      <c r="G30" s="105"/>
      <c r="H30" s="105"/>
      <c r="I30" s="105"/>
      <c r="J30" s="105"/>
      <c r="K30" s="105"/>
      <c r="L30" s="110"/>
      <c r="M30" s="46"/>
      <c r="N30" s="46"/>
      <c r="O30" s="47"/>
    </row>
    <row r="31" spans="2:15" ht="18" customHeight="1">
      <c r="B31" s="109"/>
      <c r="C31" s="105"/>
      <c r="D31" s="105"/>
      <c r="E31" s="105" t="s">
        <v>54</v>
      </c>
      <c r="F31" s="105"/>
      <c r="G31" s="105"/>
      <c r="H31" s="105"/>
      <c r="I31" s="105"/>
      <c r="J31" s="105"/>
      <c r="K31" s="105"/>
      <c r="L31" s="110"/>
      <c r="M31" s="46">
        <v>0</v>
      </c>
      <c r="N31" s="46">
        <v>0</v>
      </c>
      <c r="O31" s="47">
        <v>0</v>
      </c>
    </row>
    <row r="32" spans="2:15" ht="18" customHeight="1" thickBot="1">
      <c r="B32" s="109"/>
      <c r="C32" s="105"/>
      <c r="D32" s="105"/>
      <c r="E32" s="105" t="s">
        <v>23</v>
      </c>
      <c r="F32" s="105"/>
      <c r="G32" s="105"/>
      <c r="H32" s="105"/>
      <c r="I32" s="105"/>
      <c r="J32" s="105"/>
      <c r="K32" s="105"/>
      <c r="L32" s="110"/>
      <c r="M32" s="48">
        <v>101000</v>
      </c>
      <c r="N32" s="48">
        <v>0</v>
      </c>
      <c r="O32" s="49">
        <f>N32-M32</f>
        <v>-101000</v>
      </c>
    </row>
    <row r="33" spans="2:15" ht="18" customHeight="1" thickBot="1">
      <c r="B33" s="115"/>
      <c r="C33" s="116"/>
      <c r="D33" s="116"/>
      <c r="E33" s="116"/>
      <c r="F33" s="116"/>
      <c r="G33" s="116"/>
      <c r="H33" s="116" t="s">
        <v>17</v>
      </c>
      <c r="I33" s="116"/>
      <c r="J33" s="116"/>
      <c r="K33" s="116"/>
      <c r="L33" s="117"/>
      <c r="M33" s="51">
        <f>M32</f>
        <v>101000</v>
      </c>
      <c r="N33" s="51">
        <f>N32</f>
        <v>0</v>
      </c>
      <c r="O33" s="52">
        <f>N33-M33</f>
        <v>-101000</v>
      </c>
    </row>
    <row r="34" spans="2:15" ht="18" customHeight="1">
      <c r="B34" s="109"/>
      <c r="C34" s="105"/>
      <c r="D34" s="105" t="s">
        <v>24</v>
      </c>
      <c r="E34" s="105"/>
      <c r="F34" s="105"/>
      <c r="G34" s="105"/>
      <c r="H34" s="105"/>
      <c r="I34" s="105"/>
      <c r="J34" s="105"/>
      <c r="K34" s="105"/>
      <c r="L34" s="110"/>
      <c r="M34" s="44"/>
      <c r="N34" s="44"/>
      <c r="O34" s="45"/>
    </row>
    <row r="35" spans="2:15" ht="18" customHeight="1">
      <c r="B35" s="109"/>
      <c r="C35" s="105"/>
      <c r="D35" s="105"/>
      <c r="E35" s="105" t="s">
        <v>55</v>
      </c>
      <c r="F35" s="105"/>
      <c r="G35" s="105"/>
      <c r="H35" s="105"/>
      <c r="I35" s="105"/>
      <c r="J35" s="105"/>
      <c r="K35" s="105"/>
      <c r="L35" s="110"/>
      <c r="M35" s="46">
        <v>0</v>
      </c>
      <c r="N35" s="46">
        <v>0</v>
      </c>
      <c r="O35" s="47">
        <v>0</v>
      </c>
    </row>
    <row r="36" spans="2:15" ht="18" customHeight="1" thickBot="1">
      <c r="B36" s="123"/>
      <c r="C36" s="124"/>
      <c r="D36" s="124"/>
      <c r="E36" s="105" t="s">
        <v>56</v>
      </c>
      <c r="F36" s="124"/>
      <c r="G36" s="124"/>
      <c r="H36" s="124"/>
      <c r="I36" s="124"/>
      <c r="J36" s="124"/>
      <c r="K36" s="124"/>
      <c r="L36" s="125"/>
      <c r="M36" s="48">
        <v>0</v>
      </c>
      <c r="N36" s="48">
        <v>0</v>
      </c>
      <c r="O36" s="49">
        <f aca="true" t="shared" si="0" ref="O36:O44">N36-M36</f>
        <v>0</v>
      </c>
    </row>
    <row r="37" spans="2:15" ht="18" customHeight="1" thickBot="1">
      <c r="B37" s="115"/>
      <c r="C37" s="116"/>
      <c r="D37" s="116"/>
      <c r="E37" s="116"/>
      <c r="F37" s="116"/>
      <c r="G37" s="116"/>
      <c r="H37" s="116" t="s">
        <v>25</v>
      </c>
      <c r="I37" s="116"/>
      <c r="J37" s="116"/>
      <c r="K37" s="116"/>
      <c r="L37" s="117"/>
      <c r="M37" s="51">
        <f>M36</f>
        <v>0</v>
      </c>
      <c r="N37" s="51">
        <f>N36</f>
        <v>0</v>
      </c>
      <c r="O37" s="52">
        <f t="shared" si="0"/>
        <v>0</v>
      </c>
    </row>
    <row r="38" spans="2:15" ht="18" customHeight="1">
      <c r="B38" s="25"/>
      <c r="C38" s="21"/>
      <c r="D38" s="21"/>
      <c r="E38" s="21"/>
      <c r="F38" s="21"/>
      <c r="G38" s="21" t="s">
        <v>18</v>
      </c>
      <c r="H38" s="21"/>
      <c r="I38" s="21"/>
      <c r="J38" s="21"/>
      <c r="K38" s="21"/>
      <c r="L38" s="21"/>
      <c r="M38" s="44">
        <f>M33-M37</f>
        <v>101000</v>
      </c>
      <c r="N38" s="44">
        <f>N33-N37</f>
        <v>0</v>
      </c>
      <c r="O38" s="45">
        <f t="shared" si="0"/>
        <v>-101000</v>
      </c>
    </row>
    <row r="39" spans="2:15" ht="18" customHeight="1">
      <c r="B39" s="25"/>
      <c r="C39" s="21"/>
      <c r="D39" s="21"/>
      <c r="E39" s="21"/>
      <c r="F39" s="21"/>
      <c r="G39" s="21"/>
      <c r="H39" s="21" t="s">
        <v>69</v>
      </c>
      <c r="I39" s="21"/>
      <c r="J39" s="21"/>
      <c r="K39" s="21"/>
      <c r="L39" s="21"/>
      <c r="M39" s="44">
        <v>-1646835</v>
      </c>
      <c r="N39" s="44">
        <v>1028996</v>
      </c>
      <c r="O39" s="45">
        <f t="shared" si="0"/>
        <v>2675831</v>
      </c>
    </row>
    <row r="40" spans="2:15" ht="18" customHeight="1">
      <c r="B40" s="25"/>
      <c r="C40" s="21"/>
      <c r="D40" s="21"/>
      <c r="E40" s="21"/>
      <c r="F40" s="21"/>
      <c r="G40" s="21"/>
      <c r="H40" s="21" t="s">
        <v>70</v>
      </c>
      <c r="I40" s="21"/>
      <c r="J40" s="21"/>
      <c r="K40" s="21"/>
      <c r="L40" s="21"/>
      <c r="M40" s="44">
        <v>368400</v>
      </c>
      <c r="N40" s="44">
        <v>183875</v>
      </c>
      <c r="O40" s="45">
        <f t="shared" si="0"/>
        <v>-184525</v>
      </c>
    </row>
    <row r="41" spans="2:15" ht="18" customHeight="1">
      <c r="B41" s="25"/>
      <c r="C41" s="21"/>
      <c r="D41" s="21"/>
      <c r="E41" s="21"/>
      <c r="F41" s="21"/>
      <c r="G41" s="21" t="s">
        <v>39</v>
      </c>
      <c r="H41" s="21"/>
      <c r="I41" s="21"/>
      <c r="J41" s="21"/>
      <c r="K41" s="21"/>
      <c r="L41" s="21"/>
      <c r="M41" s="46">
        <f>M28+M38+M39-M40</f>
        <v>0</v>
      </c>
      <c r="N41" s="46">
        <f>N28+N38+N39-N40</f>
        <v>0</v>
      </c>
      <c r="O41" s="47">
        <f t="shared" si="0"/>
        <v>0</v>
      </c>
    </row>
    <row r="42" spans="2:15" ht="18" customHeight="1">
      <c r="B42" s="25"/>
      <c r="C42" s="21"/>
      <c r="D42" s="21"/>
      <c r="E42" s="21"/>
      <c r="F42" s="21"/>
      <c r="G42" s="21" t="s">
        <v>40</v>
      </c>
      <c r="H42" s="21"/>
      <c r="I42" s="21"/>
      <c r="J42" s="21"/>
      <c r="K42" s="21"/>
      <c r="L42" s="21"/>
      <c r="M42" s="46">
        <v>988483</v>
      </c>
      <c r="N42" s="46">
        <f>M44</f>
        <v>988483</v>
      </c>
      <c r="O42" s="47">
        <f t="shared" si="0"/>
        <v>0</v>
      </c>
    </row>
    <row r="43" spans="2:15" ht="18" customHeight="1" thickBot="1">
      <c r="B43" s="25"/>
      <c r="C43" s="21"/>
      <c r="D43" s="21"/>
      <c r="E43" s="21"/>
      <c r="F43" s="21"/>
      <c r="G43" s="21" t="s">
        <v>41</v>
      </c>
      <c r="H43" s="21"/>
      <c r="I43" s="21"/>
      <c r="J43" s="21"/>
      <c r="K43" s="21"/>
      <c r="L43" s="21"/>
      <c r="M43" s="48">
        <f>M41+M42</f>
        <v>988483</v>
      </c>
      <c r="N43" s="48">
        <f>N41+N42</f>
        <v>988483</v>
      </c>
      <c r="O43" s="49">
        <f t="shared" si="0"/>
        <v>0</v>
      </c>
    </row>
    <row r="44" spans="2:15" ht="18" customHeight="1" thickBot="1">
      <c r="B44" s="31" t="s">
        <v>38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51">
        <f>M43</f>
        <v>988483</v>
      </c>
      <c r="N44" s="51">
        <f>N43</f>
        <v>988483</v>
      </c>
      <c r="O44" s="52">
        <f t="shared" si="0"/>
        <v>0</v>
      </c>
    </row>
    <row r="45" spans="2:16" ht="18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</sheetData>
  <sheetProtection sheet="1"/>
  <mergeCells count="1">
    <mergeCell ref="B11:L11"/>
  </mergeCells>
  <printOptions/>
  <pageMargins left="0.4724409448818898" right="0.1968503937007874" top="0.7874015748031497" bottom="0.7480314960629921" header="0.196850393700787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zoomScale="80" zoomScaleNormal="80" zoomScalePageLayoutView="0" workbookViewId="0" topLeftCell="A16">
      <selection activeCell="M9" sqref="M9"/>
    </sheetView>
  </sheetViews>
  <sheetFormatPr defaultColWidth="9.140625" defaultRowHeight="15"/>
  <cols>
    <col min="1" max="1" width="9.00390625" style="4" customWidth="1"/>
    <col min="2" max="11" width="2.28125" style="4" customWidth="1"/>
    <col min="12" max="12" width="23.57421875" style="4" customWidth="1"/>
    <col min="13" max="15" width="16.57421875" style="4" customWidth="1"/>
    <col min="16" max="16" width="13.7109375" style="4" customWidth="1"/>
    <col min="17" max="16384" width="9.00390625" style="4" customWidth="1"/>
  </cols>
  <sheetData>
    <row r="1" spans="2:16" ht="13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5"/>
    </row>
    <row r="2" spans="2:15" ht="13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6" ht="18" customHeight="1">
      <c r="B3" s="9" t="s">
        <v>81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6"/>
    </row>
    <row r="4" spans="2:16" ht="18" customHeight="1">
      <c r="B4" s="9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6"/>
    </row>
    <row r="5" spans="2:16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12" t="s">
        <v>32</v>
      </c>
      <c r="M5" s="13">
        <f>N18+N34</f>
        <v>19129194</v>
      </c>
      <c r="N5" s="12" t="s">
        <v>42</v>
      </c>
      <c r="O5" s="54"/>
      <c r="P5" s="2"/>
    </row>
    <row r="6" spans="2:16" ht="19.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12" t="s">
        <v>33</v>
      </c>
      <c r="M6" s="13">
        <f>N28+N38-N40+N41</f>
        <v>19129194</v>
      </c>
      <c r="N6" s="12" t="s">
        <v>42</v>
      </c>
      <c r="O6" s="54"/>
      <c r="P6" s="2"/>
    </row>
    <row r="7" spans="2:16" ht="19.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12" t="s">
        <v>37</v>
      </c>
      <c r="M7" s="14">
        <f>M5-M6</f>
        <v>0</v>
      </c>
      <c r="N7" s="12" t="s">
        <v>42</v>
      </c>
      <c r="O7" s="54"/>
      <c r="P7" s="2"/>
    </row>
    <row r="8" spans="2:16" ht="19.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15" t="s">
        <v>34</v>
      </c>
      <c r="M8" s="14">
        <f>M45</f>
        <v>10490243</v>
      </c>
      <c r="N8" s="12" t="s">
        <v>42</v>
      </c>
      <c r="O8" s="54"/>
      <c r="P8" s="2"/>
    </row>
    <row r="9" spans="2:16" ht="19.5" customHeight="1">
      <c r="B9" s="54"/>
      <c r="C9" s="54"/>
      <c r="D9" s="54"/>
      <c r="E9" s="54"/>
      <c r="F9" s="54"/>
      <c r="G9" s="54"/>
      <c r="H9" s="54"/>
      <c r="I9" s="54"/>
      <c r="J9" s="54"/>
      <c r="K9" s="54"/>
      <c r="L9" s="15" t="s">
        <v>35</v>
      </c>
      <c r="M9" s="14">
        <f>M7+M8</f>
        <v>10490243</v>
      </c>
      <c r="N9" s="12" t="s">
        <v>42</v>
      </c>
      <c r="O9" s="54"/>
      <c r="P9" s="2"/>
    </row>
    <row r="10" spans="2:16" ht="16.5" customHeight="1" thickBo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7"/>
    </row>
    <row r="11" spans="2:16" ht="18" customHeight="1" thickBot="1">
      <c r="B11" s="150" t="s">
        <v>0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8" t="s">
        <v>44</v>
      </c>
      <c r="N11" s="8" t="s">
        <v>43</v>
      </c>
      <c r="O11" s="19" t="s">
        <v>47</v>
      </c>
      <c r="P11" s="57"/>
    </row>
    <row r="12" spans="2:15" ht="18" customHeight="1">
      <c r="B12" s="25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44"/>
      <c r="O12" s="45"/>
    </row>
    <row r="13" spans="2:15" ht="18" customHeight="1">
      <c r="B13" s="25"/>
      <c r="C13" s="21" t="s">
        <v>1</v>
      </c>
      <c r="D13" s="21"/>
      <c r="E13" s="21"/>
      <c r="F13" s="21"/>
      <c r="G13" s="21"/>
      <c r="H13" s="21"/>
      <c r="I13" s="21"/>
      <c r="J13" s="21"/>
      <c r="K13" s="21"/>
      <c r="L13" s="21"/>
      <c r="M13" s="46"/>
      <c r="N13" s="46"/>
      <c r="O13" s="47"/>
    </row>
    <row r="14" spans="2:15" ht="18" customHeight="1">
      <c r="B14" s="25"/>
      <c r="C14" s="21"/>
      <c r="D14" s="21" t="s">
        <v>3</v>
      </c>
      <c r="E14" s="21"/>
      <c r="F14" s="21"/>
      <c r="G14" s="21"/>
      <c r="H14" s="21"/>
      <c r="I14" s="21"/>
      <c r="J14" s="21"/>
      <c r="K14" s="21"/>
      <c r="L14" s="21"/>
      <c r="M14" s="46"/>
      <c r="N14" s="46"/>
      <c r="O14" s="47"/>
    </row>
    <row r="15" spans="2:15" ht="18" customHeight="1">
      <c r="B15" s="25"/>
      <c r="C15" s="21"/>
      <c r="D15" s="21"/>
      <c r="E15" s="21" t="s">
        <v>20</v>
      </c>
      <c r="F15" s="21"/>
      <c r="G15" s="21"/>
      <c r="H15" s="21"/>
      <c r="I15" s="21"/>
      <c r="J15" s="21"/>
      <c r="K15" s="21"/>
      <c r="L15" s="21"/>
      <c r="M15" s="46">
        <v>19305290</v>
      </c>
      <c r="N15" s="46">
        <v>18782355</v>
      </c>
      <c r="O15" s="47">
        <f>N15-M15</f>
        <v>-522935</v>
      </c>
    </row>
    <row r="16" spans="2:15" ht="18" customHeight="1">
      <c r="B16" s="25"/>
      <c r="C16" s="21"/>
      <c r="D16" s="21"/>
      <c r="E16" s="21" t="s">
        <v>64</v>
      </c>
      <c r="F16" s="21"/>
      <c r="G16" s="21"/>
      <c r="H16" s="21"/>
      <c r="I16" s="21"/>
      <c r="J16" s="21"/>
      <c r="K16" s="21"/>
      <c r="L16" s="21"/>
      <c r="M16" s="48">
        <v>1005266</v>
      </c>
      <c r="N16" s="48">
        <v>0</v>
      </c>
      <c r="O16" s="47">
        <f>N16-M16</f>
        <v>-1005266</v>
      </c>
    </row>
    <row r="17" spans="2:15" ht="18" customHeight="1" thickBot="1">
      <c r="B17" s="25"/>
      <c r="C17" s="21"/>
      <c r="D17" s="21"/>
      <c r="E17" s="21" t="s">
        <v>65</v>
      </c>
      <c r="F17" s="21"/>
      <c r="G17" s="21"/>
      <c r="H17" s="21"/>
      <c r="I17" s="21"/>
      <c r="J17" s="21"/>
      <c r="K17" s="21"/>
      <c r="L17" s="21"/>
      <c r="M17" s="48">
        <v>2659</v>
      </c>
      <c r="N17" s="48">
        <v>346839</v>
      </c>
      <c r="O17" s="49">
        <f>N17-M17</f>
        <v>344180</v>
      </c>
    </row>
    <row r="18" spans="2:15" ht="18" customHeight="1" thickBot="1">
      <c r="B18" s="31"/>
      <c r="C18" s="32"/>
      <c r="D18" s="32"/>
      <c r="E18" s="32"/>
      <c r="F18" s="32" t="s">
        <v>21</v>
      </c>
      <c r="G18" s="32"/>
      <c r="H18" s="32"/>
      <c r="I18" s="32"/>
      <c r="J18" s="32"/>
      <c r="K18" s="32"/>
      <c r="L18" s="32"/>
      <c r="M18" s="51">
        <f>SUM(M15:M17)</f>
        <v>20313215</v>
      </c>
      <c r="N18" s="51">
        <f>SUM(N15:N17)</f>
        <v>19129194</v>
      </c>
      <c r="O18" s="52">
        <f>N18-M18</f>
        <v>-1184021</v>
      </c>
    </row>
    <row r="19" spans="2:15" ht="18" customHeight="1">
      <c r="B19" s="25"/>
      <c r="C19" s="21"/>
      <c r="D19" s="21" t="s">
        <v>4</v>
      </c>
      <c r="E19" s="21"/>
      <c r="F19" s="21"/>
      <c r="G19" s="21"/>
      <c r="H19" s="21"/>
      <c r="I19" s="21"/>
      <c r="J19" s="21"/>
      <c r="K19" s="21"/>
      <c r="L19" s="21"/>
      <c r="M19" s="44"/>
      <c r="N19" s="44"/>
      <c r="O19" s="45"/>
    </row>
    <row r="20" spans="2:15" ht="18" customHeight="1">
      <c r="B20" s="25"/>
      <c r="C20" s="21"/>
      <c r="D20" s="21"/>
      <c r="E20" s="21" t="s">
        <v>5</v>
      </c>
      <c r="F20" s="21"/>
      <c r="G20" s="21"/>
      <c r="H20" s="21"/>
      <c r="I20" s="21"/>
      <c r="J20" s="21"/>
      <c r="K20" s="21"/>
      <c r="L20" s="21"/>
      <c r="M20" s="46"/>
      <c r="N20" s="46"/>
      <c r="O20" s="47"/>
    </row>
    <row r="21" spans="2:15" ht="18" customHeight="1">
      <c r="B21" s="25"/>
      <c r="C21" s="21"/>
      <c r="D21" s="21"/>
      <c r="E21" s="21"/>
      <c r="F21" s="21" t="s">
        <v>8</v>
      </c>
      <c r="G21" s="21"/>
      <c r="H21" s="21"/>
      <c r="I21" s="21"/>
      <c r="J21" s="21"/>
      <c r="K21" s="21"/>
      <c r="L21" s="21"/>
      <c r="M21" s="46">
        <v>7411880</v>
      </c>
      <c r="N21" s="46">
        <v>6963456</v>
      </c>
      <c r="O21" s="47">
        <f>N21-M21</f>
        <v>-448424</v>
      </c>
    </row>
    <row r="22" spans="2:15" ht="18" customHeight="1">
      <c r="B22" s="25"/>
      <c r="C22" s="21"/>
      <c r="D22" s="21"/>
      <c r="E22" s="21"/>
      <c r="F22" s="21" t="s">
        <v>9</v>
      </c>
      <c r="G22" s="21"/>
      <c r="H22" s="21"/>
      <c r="I22" s="21"/>
      <c r="J22" s="21"/>
      <c r="K22" s="21"/>
      <c r="L22" s="21"/>
      <c r="M22" s="46">
        <v>6053928</v>
      </c>
      <c r="N22" s="46">
        <v>5638406</v>
      </c>
      <c r="O22" s="47">
        <f>N22-M22</f>
        <v>-415522</v>
      </c>
    </row>
    <row r="23" spans="2:15" ht="18" customHeight="1">
      <c r="B23" s="25"/>
      <c r="C23" s="21"/>
      <c r="D23" s="21"/>
      <c r="E23" s="21"/>
      <c r="F23" s="21"/>
      <c r="G23" s="21" t="s">
        <v>10</v>
      </c>
      <c r="H23" s="21"/>
      <c r="I23" s="21"/>
      <c r="J23" s="21"/>
      <c r="K23" s="21"/>
      <c r="L23" s="21"/>
      <c r="M23" s="46">
        <f>SUM(M21:M22)</f>
        <v>13465808</v>
      </c>
      <c r="N23" s="46">
        <f>SUM(N21:N22)</f>
        <v>12601862</v>
      </c>
      <c r="O23" s="47">
        <f>N23-M23</f>
        <v>-863946</v>
      </c>
    </row>
    <row r="24" spans="2:15" ht="18" customHeight="1">
      <c r="B24" s="25"/>
      <c r="C24" s="21"/>
      <c r="D24" s="21"/>
      <c r="E24" s="21" t="s">
        <v>6</v>
      </c>
      <c r="F24" s="21"/>
      <c r="G24" s="21"/>
      <c r="H24" s="21"/>
      <c r="I24" s="21"/>
      <c r="J24" s="21"/>
      <c r="K24" s="21"/>
      <c r="L24" s="21"/>
      <c r="M24" s="46"/>
      <c r="N24" s="46"/>
      <c r="O24" s="47"/>
    </row>
    <row r="25" spans="2:15" ht="18" customHeight="1">
      <c r="B25" s="25"/>
      <c r="C25" s="21"/>
      <c r="D25" s="21"/>
      <c r="E25" s="21"/>
      <c r="F25" s="21" t="s">
        <v>8</v>
      </c>
      <c r="G25" s="21"/>
      <c r="H25" s="21"/>
      <c r="I25" s="21"/>
      <c r="J25" s="21"/>
      <c r="K25" s="21"/>
      <c r="L25" s="21"/>
      <c r="M25" s="46">
        <v>0</v>
      </c>
      <c r="N25" s="46">
        <v>0</v>
      </c>
      <c r="O25" s="47">
        <v>0</v>
      </c>
    </row>
    <row r="26" spans="2:15" ht="18" customHeight="1">
      <c r="B26" s="25"/>
      <c r="C26" s="21"/>
      <c r="D26" s="21"/>
      <c r="E26" s="21"/>
      <c r="F26" s="21" t="s">
        <v>11</v>
      </c>
      <c r="G26" s="21"/>
      <c r="H26" s="21"/>
      <c r="I26" s="21"/>
      <c r="J26" s="21"/>
      <c r="K26" s="21"/>
      <c r="L26" s="21"/>
      <c r="M26" s="46">
        <v>337800</v>
      </c>
      <c r="N26" s="46">
        <v>0</v>
      </c>
      <c r="O26" s="47">
        <v>-337800</v>
      </c>
    </row>
    <row r="27" spans="2:15" ht="18" customHeight="1" thickBot="1">
      <c r="B27" s="25"/>
      <c r="C27" s="21"/>
      <c r="D27" s="21"/>
      <c r="E27" s="21"/>
      <c r="F27" s="21"/>
      <c r="G27" s="21" t="s">
        <v>26</v>
      </c>
      <c r="H27" s="21"/>
      <c r="I27" s="21"/>
      <c r="J27" s="21"/>
      <c r="K27" s="21"/>
      <c r="L27" s="21"/>
      <c r="M27" s="46">
        <v>337800</v>
      </c>
      <c r="N27" s="46">
        <v>0</v>
      </c>
      <c r="O27" s="47">
        <f>N27-M27</f>
        <v>-337800</v>
      </c>
    </row>
    <row r="28" spans="2:15" ht="18" customHeight="1" thickBot="1">
      <c r="B28" s="31"/>
      <c r="C28" s="32"/>
      <c r="D28" s="32"/>
      <c r="E28" s="32"/>
      <c r="F28" s="32" t="s">
        <v>12</v>
      </c>
      <c r="G28" s="32"/>
      <c r="H28" s="50"/>
      <c r="I28" s="32"/>
      <c r="J28" s="32"/>
      <c r="K28" s="32"/>
      <c r="L28" s="32"/>
      <c r="M28" s="51">
        <f>M23+M27</f>
        <v>13803608</v>
      </c>
      <c r="N28" s="51">
        <f>N23+N27</f>
        <v>12601862</v>
      </c>
      <c r="O28" s="52">
        <f>N28-M28</f>
        <v>-1201746</v>
      </c>
    </row>
    <row r="29" spans="2:15" ht="18" customHeight="1">
      <c r="B29" s="25"/>
      <c r="C29" s="21"/>
      <c r="D29" s="21"/>
      <c r="E29" s="21"/>
      <c r="F29" s="21"/>
      <c r="G29" s="21" t="s">
        <v>22</v>
      </c>
      <c r="H29" s="21"/>
      <c r="I29" s="53"/>
      <c r="J29" s="21"/>
      <c r="K29" s="21"/>
      <c r="L29" s="21"/>
      <c r="M29" s="44">
        <f>M18-M28</f>
        <v>6509607</v>
      </c>
      <c r="N29" s="44">
        <f>N18-N28</f>
        <v>6527332</v>
      </c>
      <c r="O29" s="136">
        <f>N29-M29</f>
        <v>17725</v>
      </c>
    </row>
    <row r="30" spans="2:15" ht="18" customHeight="1">
      <c r="B30" s="25"/>
      <c r="C30" s="21" t="s">
        <v>15</v>
      </c>
      <c r="D30" s="21"/>
      <c r="E30" s="21"/>
      <c r="F30" s="21"/>
      <c r="G30" s="21"/>
      <c r="H30" s="21"/>
      <c r="I30" s="21"/>
      <c r="J30" s="21"/>
      <c r="K30" s="21"/>
      <c r="L30" s="21"/>
      <c r="M30" s="46"/>
      <c r="N30" s="46"/>
      <c r="O30" s="45"/>
    </row>
    <row r="31" spans="2:15" ht="18" customHeight="1">
      <c r="B31" s="109"/>
      <c r="C31" s="105"/>
      <c r="D31" s="105" t="s">
        <v>16</v>
      </c>
      <c r="E31" s="105"/>
      <c r="F31" s="105"/>
      <c r="G31" s="105"/>
      <c r="H31" s="105"/>
      <c r="I31" s="105"/>
      <c r="J31" s="105"/>
      <c r="K31" s="105"/>
      <c r="L31" s="110"/>
      <c r="M31" s="46"/>
      <c r="N31" s="46"/>
      <c r="O31" s="47"/>
    </row>
    <row r="32" spans="2:15" ht="18" customHeight="1">
      <c r="B32" s="109"/>
      <c r="C32" s="105"/>
      <c r="D32" s="105"/>
      <c r="E32" s="105" t="s">
        <v>54</v>
      </c>
      <c r="F32" s="105"/>
      <c r="G32" s="105"/>
      <c r="H32" s="105"/>
      <c r="I32" s="105"/>
      <c r="J32" s="105"/>
      <c r="K32" s="105"/>
      <c r="L32" s="110"/>
      <c r="M32" s="46">
        <v>0</v>
      </c>
      <c r="N32" s="46">
        <v>0</v>
      </c>
      <c r="O32" s="47">
        <v>0</v>
      </c>
    </row>
    <row r="33" spans="2:15" ht="18" customHeight="1" thickBot="1">
      <c r="B33" s="109"/>
      <c r="C33" s="105"/>
      <c r="D33" s="105"/>
      <c r="E33" s="105" t="s">
        <v>23</v>
      </c>
      <c r="F33" s="105"/>
      <c r="G33" s="105"/>
      <c r="H33" s="105"/>
      <c r="I33" s="105"/>
      <c r="J33" s="105"/>
      <c r="K33" s="105"/>
      <c r="L33" s="110"/>
      <c r="M33" s="48">
        <f>39000</f>
        <v>39000</v>
      </c>
      <c r="N33" s="48">
        <v>0</v>
      </c>
      <c r="O33" s="49">
        <f>N33-M33</f>
        <v>-39000</v>
      </c>
    </row>
    <row r="34" spans="2:15" ht="18" customHeight="1" thickBot="1">
      <c r="B34" s="115"/>
      <c r="C34" s="116"/>
      <c r="D34" s="116"/>
      <c r="E34" s="116"/>
      <c r="F34" s="116"/>
      <c r="G34" s="116"/>
      <c r="H34" s="116" t="s">
        <v>17</v>
      </c>
      <c r="I34" s="116"/>
      <c r="J34" s="116"/>
      <c r="K34" s="116"/>
      <c r="L34" s="117"/>
      <c r="M34" s="51">
        <f>M33</f>
        <v>39000</v>
      </c>
      <c r="N34" s="51">
        <f>N33</f>
        <v>0</v>
      </c>
      <c r="O34" s="52">
        <f>N34-M34</f>
        <v>-39000</v>
      </c>
    </row>
    <row r="35" spans="2:15" ht="18" customHeight="1">
      <c r="B35" s="109"/>
      <c r="C35" s="105"/>
      <c r="D35" s="105" t="s">
        <v>24</v>
      </c>
      <c r="E35" s="105"/>
      <c r="F35" s="105"/>
      <c r="G35" s="105"/>
      <c r="H35" s="105"/>
      <c r="I35" s="105"/>
      <c r="J35" s="105"/>
      <c r="K35" s="105"/>
      <c r="L35" s="110"/>
      <c r="M35" s="44"/>
      <c r="N35" s="44"/>
      <c r="O35" s="45"/>
    </row>
    <row r="36" spans="2:15" ht="18" customHeight="1">
      <c r="B36" s="109"/>
      <c r="C36" s="105"/>
      <c r="D36" s="105"/>
      <c r="E36" s="105" t="s">
        <v>55</v>
      </c>
      <c r="F36" s="105"/>
      <c r="G36" s="105"/>
      <c r="H36" s="105"/>
      <c r="I36" s="105"/>
      <c r="J36" s="105"/>
      <c r="K36" s="105"/>
      <c r="L36" s="110"/>
      <c r="M36" s="46">
        <v>0</v>
      </c>
      <c r="N36" s="46">
        <v>0</v>
      </c>
      <c r="O36" s="47">
        <v>0</v>
      </c>
    </row>
    <row r="37" spans="2:15" ht="18" customHeight="1" thickBot="1">
      <c r="B37" s="123"/>
      <c r="C37" s="124"/>
      <c r="D37" s="124"/>
      <c r="E37" s="105" t="s">
        <v>56</v>
      </c>
      <c r="F37" s="124"/>
      <c r="G37" s="124"/>
      <c r="H37" s="124"/>
      <c r="I37" s="124"/>
      <c r="J37" s="124"/>
      <c r="K37" s="124"/>
      <c r="L37" s="125"/>
      <c r="M37" s="48">
        <f>0</f>
        <v>0</v>
      </c>
      <c r="N37" s="48">
        <f>0</f>
        <v>0</v>
      </c>
      <c r="O37" s="49">
        <f aca="true" t="shared" si="0" ref="O37:O45">N37-M37</f>
        <v>0</v>
      </c>
    </row>
    <row r="38" spans="2:15" ht="18" customHeight="1" thickBot="1">
      <c r="B38" s="115"/>
      <c r="C38" s="116"/>
      <c r="D38" s="116"/>
      <c r="E38" s="116"/>
      <c r="F38" s="116"/>
      <c r="G38" s="116"/>
      <c r="H38" s="116" t="s">
        <v>25</v>
      </c>
      <c r="I38" s="116"/>
      <c r="J38" s="116"/>
      <c r="K38" s="116"/>
      <c r="L38" s="117"/>
      <c r="M38" s="51">
        <f>M37</f>
        <v>0</v>
      </c>
      <c r="N38" s="51">
        <f>N37</f>
        <v>0</v>
      </c>
      <c r="O38" s="52">
        <f t="shared" si="0"/>
        <v>0</v>
      </c>
    </row>
    <row r="39" spans="2:15" ht="18" customHeight="1">
      <c r="B39" s="25"/>
      <c r="C39" s="21"/>
      <c r="D39" s="21"/>
      <c r="E39" s="21"/>
      <c r="F39" s="21"/>
      <c r="G39" s="21" t="s">
        <v>18</v>
      </c>
      <c r="H39" s="21"/>
      <c r="I39" s="21"/>
      <c r="J39" s="21"/>
      <c r="K39" s="21"/>
      <c r="L39" s="21"/>
      <c r="M39" s="44">
        <f>M34-M38</f>
        <v>39000</v>
      </c>
      <c r="N39" s="44">
        <f>N34-N38</f>
        <v>0</v>
      </c>
      <c r="O39" s="135">
        <f t="shared" si="0"/>
        <v>-39000</v>
      </c>
    </row>
    <row r="40" spans="2:15" ht="18" customHeight="1">
      <c r="B40" s="25"/>
      <c r="C40" s="21"/>
      <c r="D40" s="21"/>
      <c r="E40" s="21"/>
      <c r="F40" s="21"/>
      <c r="G40" s="21"/>
      <c r="H40" s="21" t="s">
        <v>71</v>
      </c>
      <c r="I40" s="21"/>
      <c r="J40" s="21"/>
      <c r="K40" s="21"/>
      <c r="L40" s="21"/>
      <c r="M40" s="44">
        <v>-5443407</v>
      </c>
      <c r="N40" s="44">
        <v>-5975707</v>
      </c>
      <c r="O40" s="47">
        <f t="shared" si="0"/>
        <v>-532300</v>
      </c>
    </row>
    <row r="41" spans="2:15" ht="18" customHeight="1">
      <c r="B41" s="25"/>
      <c r="C41" s="21"/>
      <c r="D41" s="21"/>
      <c r="E41" s="21"/>
      <c r="F41" s="21"/>
      <c r="G41" s="21"/>
      <c r="H41" s="21" t="s">
        <v>72</v>
      </c>
      <c r="I41" s="21"/>
      <c r="J41" s="21"/>
      <c r="K41" s="21"/>
      <c r="L41" s="21"/>
      <c r="M41" s="44">
        <v>1105200</v>
      </c>
      <c r="N41" s="44">
        <v>551625</v>
      </c>
      <c r="O41" s="47">
        <f t="shared" si="0"/>
        <v>-553575</v>
      </c>
    </row>
    <row r="42" spans="2:15" ht="18" customHeight="1">
      <c r="B42" s="25"/>
      <c r="C42" s="21"/>
      <c r="D42" s="21"/>
      <c r="E42" s="21"/>
      <c r="F42" s="21"/>
      <c r="G42" s="21" t="s">
        <v>39</v>
      </c>
      <c r="H42" s="21"/>
      <c r="I42" s="21"/>
      <c r="J42" s="21"/>
      <c r="K42" s="21"/>
      <c r="L42" s="21"/>
      <c r="M42" s="46">
        <v>0</v>
      </c>
      <c r="N42" s="46">
        <f>N29+N39+N40-N41</f>
        <v>0</v>
      </c>
      <c r="O42" s="49">
        <f t="shared" si="0"/>
        <v>0</v>
      </c>
    </row>
    <row r="43" spans="2:15" ht="18" customHeight="1">
      <c r="B43" s="25"/>
      <c r="C43" s="21"/>
      <c r="D43" s="21"/>
      <c r="E43" s="21"/>
      <c r="F43" s="21"/>
      <c r="G43" s="21" t="s">
        <v>40</v>
      </c>
      <c r="H43" s="21"/>
      <c r="I43" s="21"/>
      <c r="J43" s="21"/>
      <c r="K43" s="21"/>
      <c r="L43" s="21"/>
      <c r="M43" s="46">
        <v>10490243</v>
      </c>
      <c r="N43" s="46">
        <f>M45</f>
        <v>10490243</v>
      </c>
      <c r="O43" s="49">
        <f t="shared" si="0"/>
        <v>0</v>
      </c>
    </row>
    <row r="44" spans="2:15" ht="18" customHeight="1" thickBot="1">
      <c r="B44" s="25"/>
      <c r="C44" s="21"/>
      <c r="D44" s="21"/>
      <c r="E44" s="21"/>
      <c r="F44" s="21"/>
      <c r="G44" s="21" t="s">
        <v>41</v>
      </c>
      <c r="H44" s="21"/>
      <c r="I44" s="21"/>
      <c r="J44" s="21"/>
      <c r="K44" s="21"/>
      <c r="L44" s="21"/>
      <c r="M44" s="48">
        <v>10490243</v>
      </c>
      <c r="N44" s="48">
        <f>N42+N43</f>
        <v>10490243</v>
      </c>
      <c r="O44" s="49">
        <f t="shared" si="0"/>
        <v>0</v>
      </c>
    </row>
    <row r="45" spans="2:15" ht="18" customHeight="1" thickBot="1">
      <c r="B45" s="31" t="s">
        <v>38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51">
        <f>M44</f>
        <v>10490243</v>
      </c>
      <c r="N45" s="51">
        <f>N44</f>
        <v>10490243</v>
      </c>
      <c r="O45" s="52">
        <f t="shared" si="0"/>
        <v>0</v>
      </c>
    </row>
    <row r="46" spans="2:16" ht="18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</sheetData>
  <sheetProtection sheet="1"/>
  <mergeCells count="1">
    <mergeCell ref="B11:L11"/>
  </mergeCells>
  <printOptions/>
  <pageMargins left="0.4724409448818898" right="0.1968503937007874" top="0.7874015748031497" bottom="0.7480314960629921" header="0.196850393700787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57">
      <selection activeCell="A63" sqref="A63:IV81"/>
    </sheetView>
  </sheetViews>
  <sheetFormatPr defaultColWidth="9.140625" defaultRowHeight="15"/>
  <cols>
    <col min="1" max="1" width="9.00390625" style="61" customWidth="1"/>
    <col min="2" max="11" width="2.28125" style="61" customWidth="1"/>
    <col min="12" max="12" width="23.00390625" style="61" customWidth="1"/>
    <col min="13" max="15" width="16.421875" style="61" customWidth="1"/>
    <col min="16" max="16" width="10.7109375" style="61" customWidth="1"/>
    <col min="17" max="16384" width="9.00390625" style="61" customWidth="1"/>
  </cols>
  <sheetData>
    <row r="1" spans="1:2" ht="25.5" customHeight="1">
      <c r="A1" s="137" t="s">
        <v>74</v>
      </c>
      <c r="B1" s="137" t="s">
        <v>83</v>
      </c>
    </row>
    <row r="2" spans="1:15" ht="15.75" customHeight="1">
      <c r="A2" s="60"/>
      <c r="B2" s="82" t="s">
        <v>75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60"/>
      <c r="N2" s="60"/>
      <c r="O2" s="84"/>
    </row>
    <row r="3" spans="1:15" ht="15.75" customHeight="1">
      <c r="A3" s="60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60"/>
      <c r="N3" s="60"/>
      <c r="O3" s="84"/>
    </row>
    <row r="4" spans="1:15" ht="15.75" customHeight="1">
      <c r="A4" s="60"/>
      <c r="B4" s="82"/>
      <c r="C4" s="83"/>
      <c r="D4" s="83"/>
      <c r="E4" s="83"/>
      <c r="F4" s="83"/>
      <c r="G4" s="83"/>
      <c r="H4" s="83"/>
      <c r="I4" s="83"/>
      <c r="J4" s="83"/>
      <c r="K4" s="83"/>
      <c r="L4" s="62" t="s">
        <v>32</v>
      </c>
      <c r="M4" s="63">
        <v>28</v>
      </c>
      <c r="N4" s="62" t="s">
        <v>42</v>
      </c>
      <c r="O4" s="84"/>
    </row>
    <row r="5" spans="1:15" ht="15.75" customHeight="1">
      <c r="A5" s="60"/>
      <c r="B5" s="82"/>
      <c r="C5" s="83"/>
      <c r="D5" s="83"/>
      <c r="E5" s="83"/>
      <c r="F5" s="83"/>
      <c r="G5" s="83"/>
      <c r="H5" s="83"/>
      <c r="I5" s="83"/>
      <c r="J5" s="83"/>
      <c r="K5" s="83"/>
      <c r="L5" s="62" t="s">
        <v>33</v>
      </c>
      <c r="M5" s="63">
        <f>N17</f>
        <v>0</v>
      </c>
      <c r="N5" s="62" t="s">
        <v>42</v>
      </c>
      <c r="O5" s="84"/>
    </row>
    <row r="6" spans="1:15" ht="15.75" customHeight="1">
      <c r="A6" s="60"/>
      <c r="B6" s="82"/>
      <c r="C6" s="83"/>
      <c r="D6" s="83"/>
      <c r="E6" s="83"/>
      <c r="F6" s="83"/>
      <c r="G6" s="83"/>
      <c r="H6" s="83"/>
      <c r="I6" s="83"/>
      <c r="J6" s="83"/>
      <c r="K6" s="83"/>
      <c r="L6" s="62" t="s">
        <v>37</v>
      </c>
      <c r="M6" s="64">
        <f>M4-M5</f>
        <v>28</v>
      </c>
      <c r="N6" s="62" t="s">
        <v>42</v>
      </c>
      <c r="O6" s="84"/>
    </row>
    <row r="7" spans="1:15" ht="15.75" customHeight="1">
      <c r="A7" s="60"/>
      <c r="B7" s="82"/>
      <c r="C7" s="83"/>
      <c r="D7" s="83"/>
      <c r="E7" s="83"/>
      <c r="F7" s="83"/>
      <c r="G7" s="83"/>
      <c r="H7" s="83"/>
      <c r="I7" s="83"/>
      <c r="J7" s="83"/>
      <c r="K7" s="83"/>
      <c r="L7" s="65" t="s">
        <v>34</v>
      </c>
      <c r="M7" s="64">
        <v>4098376</v>
      </c>
      <c r="N7" s="62" t="s">
        <v>42</v>
      </c>
      <c r="O7" s="84"/>
    </row>
    <row r="8" spans="1:15" ht="15.75" customHeight="1">
      <c r="A8" s="60"/>
      <c r="B8" s="82"/>
      <c r="C8" s="83"/>
      <c r="D8" s="83"/>
      <c r="E8" s="83"/>
      <c r="F8" s="83"/>
      <c r="G8" s="83"/>
      <c r="H8" s="83"/>
      <c r="I8" s="83"/>
      <c r="J8" s="83"/>
      <c r="K8" s="83"/>
      <c r="L8" s="65" t="s">
        <v>35</v>
      </c>
      <c r="M8" s="64">
        <v>4098404</v>
      </c>
      <c r="N8" s="62" t="s">
        <v>42</v>
      </c>
      <c r="O8" s="84"/>
    </row>
    <row r="9" spans="1:16" ht="15.75" customHeight="1" thickBot="1">
      <c r="A9" s="60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</row>
    <row r="10" spans="1:16" ht="16.5" customHeight="1" thickBot="1">
      <c r="A10" s="60"/>
      <c r="B10" s="153" t="s">
        <v>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5"/>
      <c r="M10" s="68" t="s">
        <v>44</v>
      </c>
      <c r="N10" s="68" t="s">
        <v>43</v>
      </c>
      <c r="O10" s="87" t="s">
        <v>45</v>
      </c>
      <c r="P10" s="88"/>
    </row>
    <row r="11" spans="1:16" ht="16.5" customHeight="1">
      <c r="A11" s="60"/>
      <c r="B11" s="70" t="s">
        <v>14</v>
      </c>
      <c r="C11" s="71"/>
      <c r="D11" s="71"/>
      <c r="E11" s="71"/>
      <c r="F11" s="71"/>
      <c r="G11" s="71"/>
      <c r="H11" s="71"/>
      <c r="I11" s="71"/>
      <c r="J11" s="71"/>
      <c r="K11" s="71"/>
      <c r="L11" s="89"/>
      <c r="M11" s="72"/>
      <c r="N11" s="72"/>
      <c r="O11" s="90"/>
      <c r="P11" s="88"/>
    </row>
    <row r="12" spans="1:15" ht="16.5" customHeight="1">
      <c r="A12" s="60"/>
      <c r="B12" s="70"/>
      <c r="C12" s="71" t="s">
        <v>1</v>
      </c>
      <c r="D12" s="71"/>
      <c r="E12" s="71"/>
      <c r="F12" s="71"/>
      <c r="G12" s="71"/>
      <c r="H12" s="71"/>
      <c r="I12" s="71"/>
      <c r="J12" s="71"/>
      <c r="K12" s="71"/>
      <c r="L12" s="71"/>
      <c r="M12" s="74"/>
      <c r="N12" s="74"/>
      <c r="O12" s="75"/>
    </row>
    <row r="13" spans="1:15" ht="16.5" customHeight="1">
      <c r="A13" s="60"/>
      <c r="B13" s="70"/>
      <c r="C13" s="71"/>
      <c r="D13" s="71" t="s">
        <v>3</v>
      </c>
      <c r="E13" s="71"/>
      <c r="F13" s="71"/>
      <c r="G13" s="71"/>
      <c r="H13" s="71"/>
      <c r="I13" s="71"/>
      <c r="J13" s="71"/>
      <c r="K13" s="71"/>
      <c r="L13" s="71"/>
      <c r="M13" s="74"/>
      <c r="N13" s="74"/>
      <c r="O13" s="75"/>
    </row>
    <row r="14" spans="1:15" ht="16.5" customHeight="1">
      <c r="A14" s="60"/>
      <c r="B14" s="70"/>
      <c r="C14" s="71"/>
      <c r="D14" s="71"/>
      <c r="E14" s="71" t="s">
        <v>49</v>
      </c>
      <c r="F14" s="71"/>
      <c r="G14" s="71"/>
      <c r="H14" s="71"/>
      <c r="I14" s="71"/>
      <c r="J14" s="71"/>
      <c r="K14" s="71"/>
      <c r="L14" s="71"/>
      <c r="M14" s="76">
        <v>0</v>
      </c>
      <c r="N14" s="76">
        <v>0</v>
      </c>
      <c r="O14" s="77">
        <v>0</v>
      </c>
    </row>
    <row r="15" spans="1:15" ht="16.5" customHeight="1" thickBot="1">
      <c r="A15" s="60"/>
      <c r="B15" s="70"/>
      <c r="C15" s="71"/>
      <c r="D15" s="71"/>
      <c r="E15" s="71" t="s">
        <v>48</v>
      </c>
      <c r="F15" s="71"/>
      <c r="G15" s="71"/>
      <c r="H15" s="71"/>
      <c r="I15" s="71"/>
      <c r="J15" s="71"/>
      <c r="K15" s="71"/>
      <c r="L15" s="71"/>
      <c r="M15" s="76">
        <v>42</v>
      </c>
      <c r="N15" s="76">
        <v>28</v>
      </c>
      <c r="O15" s="77">
        <f aca="true" t="shared" si="0" ref="O15:O22">N15-M15</f>
        <v>-14</v>
      </c>
    </row>
    <row r="16" spans="1:15" ht="16.5" customHeight="1" thickBot="1">
      <c r="A16" s="60"/>
      <c r="B16" s="78"/>
      <c r="C16" s="79"/>
      <c r="D16" s="79"/>
      <c r="E16" s="79"/>
      <c r="F16" s="79" t="s">
        <v>7</v>
      </c>
      <c r="G16" s="79"/>
      <c r="H16" s="79"/>
      <c r="I16" s="79"/>
      <c r="J16" s="79"/>
      <c r="K16" s="79"/>
      <c r="L16" s="79"/>
      <c r="M16" s="80">
        <f>M15</f>
        <v>42</v>
      </c>
      <c r="N16" s="80">
        <f>N15</f>
        <v>28</v>
      </c>
      <c r="O16" s="81">
        <f t="shared" si="0"/>
        <v>-14</v>
      </c>
    </row>
    <row r="17" spans="1:15" ht="16.5" customHeight="1" thickBot="1">
      <c r="A17" s="60"/>
      <c r="B17" s="78"/>
      <c r="C17" s="79"/>
      <c r="D17" s="79" t="s">
        <v>4</v>
      </c>
      <c r="E17" s="79"/>
      <c r="F17" s="79"/>
      <c r="G17" s="79"/>
      <c r="H17" s="79"/>
      <c r="I17" s="79"/>
      <c r="J17" s="79"/>
      <c r="K17" s="79"/>
      <c r="L17" s="79"/>
      <c r="M17" s="80">
        <v>0</v>
      </c>
      <c r="N17" s="80">
        <v>0</v>
      </c>
      <c r="O17" s="81">
        <f t="shared" si="0"/>
        <v>0</v>
      </c>
    </row>
    <row r="18" spans="1:15" ht="16.5" customHeight="1">
      <c r="A18" s="60"/>
      <c r="B18" s="70"/>
      <c r="C18" s="71"/>
      <c r="D18" s="71"/>
      <c r="E18" s="71"/>
      <c r="F18" s="71"/>
      <c r="G18" s="71" t="s">
        <v>19</v>
      </c>
      <c r="H18" s="71"/>
      <c r="I18" s="71"/>
      <c r="J18" s="71"/>
      <c r="K18" s="71"/>
      <c r="L18" s="71"/>
      <c r="M18" s="72">
        <f>M16-M17</f>
        <v>42</v>
      </c>
      <c r="N18" s="72">
        <f>N16-N17</f>
        <v>28</v>
      </c>
      <c r="O18" s="73">
        <f t="shared" si="0"/>
        <v>-14</v>
      </c>
    </row>
    <row r="19" spans="1:15" ht="16.5" customHeight="1">
      <c r="A19" s="60"/>
      <c r="B19" s="70"/>
      <c r="C19" s="71"/>
      <c r="D19" s="71"/>
      <c r="E19" s="71"/>
      <c r="F19" s="71"/>
      <c r="G19" s="71" t="s">
        <v>39</v>
      </c>
      <c r="H19" s="71"/>
      <c r="I19" s="71"/>
      <c r="J19" s="71"/>
      <c r="K19" s="71"/>
      <c r="L19" s="71"/>
      <c r="M19" s="74">
        <f>M18</f>
        <v>42</v>
      </c>
      <c r="N19" s="74">
        <f>N18</f>
        <v>28</v>
      </c>
      <c r="O19" s="73">
        <f t="shared" si="0"/>
        <v>-14</v>
      </c>
    </row>
    <row r="20" spans="1:15" ht="16.5" customHeight="1">
      <c r="A20" s="60"/>
      <c r="B20" s="70"/>
      <c r="C20" s="71"/>
      <c r="D20" s="71"/>
      <c r="E20" s="71"/>
      <c r="F20" s="71"/>
      <c r="G20" s="71" t="s">
        <v>40</v>
      </c>
      <c r="H20" s="71"/>
      <c r="I20" s="71"/>
      <c r="J20" s="71"/>
      <c r="K20" s="71"/>
      <c r="L20" s="71"/>
      <c r="M20" s="74">
        <v>4098334</v>
      </c>
      <c r="N20" s="74">
        <f>M22</f>
        <v>4098376</v>
      </c>
      <c r="O20" s="73">
        <f t="shared" si="0"/>
        <v>42</v>
      </c>
    </row>
    <row r="21" spans="1:15" ht="16.5" customHeight="1" thickBot="1">
      <c r="A21" s="60"/>
      <c r="B21" s="70"/>
      <c r="C21" s="71"/>
      <c r="D21" s="71"/>
      <c r="E21" s="71"/>
      <c r="F21" s="71"/>
      <c r="G21" s="71" t="s">
        <v>41</v>
      </c>
      <c r="H21" s="71"/>
      <c r="I21" s="71"/>
      <c r="J21" s="71"/>
      <c r="K21" s="71"/>
      <c r="L21" s="71"/>
      <c r="M21" s="76">
        <f>M19+M20</f>
        <v>4098376</v>
      </c>
      <c r="N21" s="76">
        <f>N19+N20</f>
        <v>4098404</v>
      </c>
      <c r="O21" s="133">
        <f t="shared" si="0"/>
        <v>28</v>
      </c>
    </row>
    <row r="22" spans="1:15" ht="16.5" customHeight="1" thickBot="1">
      <c r="A22" s="60"/>
      <c r="B22" s="78" t="s">
        <v>38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>
        <v>4098376</v>
      </c>
      <c r="N22" s="80">
        <v>4098404</v>
      </c>
      <c r="O22" s="81">
        <f t="shared" si="0"/>
        <v>28</v>
      </c>
    </row>
    <row r="23" spans="1:15" ht="15.75" customHeight="1">
      <c r="A23" s="6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138"/>
    </row>
    <row r="24" spans="1:15" ht="15.75" customHeight="1">
      <c r="A24" s="6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138"/>
    </row>
    <row r="25" spans="1:15" ht="15.75" customHeight="1">
      <c r="A25" s="6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138"/>
    </row>
    <row r="26" spans="1:15" ht="15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ht="15.75" customHeight="1">
      <c r="A27" s="60"/>
      <c r="B27" s="91" t="s">
        <v>76</v>
      </c>
      <c r="C27" s="83"/>
      <c r="D27" s="83"/>
      <c r="E27" s="83"/>
      <c r="F27" s="83"/>
      <c r="G27" s="83"/>
      <c r="H27" s="83"/>
      <c r="I27" s="83"/>
      <c r="J27" s="83"/>
      <c r="K27" s="60"/>
      <c r="L27" s="60"/>
      <c r="M27" s="60"/>
      <c r="N27" s="60"/>
      <c r="O27" s="84"/>
    </row>
    <row r="28" spans="1:15" ht="15.75" customHeight="1">
      <c r="A28" s="60"/>
      <c r="B28" s="91"/>
      <c r="C28" s="83"/>
      <c r="D28" s="83"/>
      <c r="E28" s="83"/>
      <c r="F28" s="83"/>
      <c r="G28" s="83"/>
      <c r="H28" s="83"/>
      <c r="I28" s="83"/>
      <c r="J28" s="83"/>
      <c r="K28" s="60"/>
      <c r="L28" s="60"/>
      <c r="M28" s="60"/>
      <c r="N28" s="60"/>
      <c r="O28" s="84"/>
    </row>
    <row r="29" spans="1:15" ht="15.75" customHeight="1">
      <c r="A29" s="60"/>
      <c r="B29" s="91"/>
      <c r="C29" s="83"/>
      <c r="D29" s="83"/>
      <c r="E29" s="83"/>
      <c r="F29" s="83"/>
      <c r="G29" s="83"/>
      <c r="H29" s="83"/>
      <c r="I29" s="83"/>
      <c r="J29" s="83"/>
      <c r="K29" s="60"/>
      <c r="L29" s="62" t="s">
        <v>32</v>
      </c>
      <c r="M29" s="63">
        <f>N42</f>
        <v>2336</v>
      </c>
      <c r="N29" s="62" t="s">
        <v>42</v>
      </c>
      <c r="O29" s="84"/>
    </row>
    <row r="30" spans="1:15" ht="15.75" customHeight="1">
      <c r="A30" s="60"/>
      <c r="B30" s="91"/>
      <c r="C30" s="83"/>
      <c r="D30" s="83"/>
      <c r="E30" s="83"/>
      <c r="F30" s="83"/>
      <c r="G30" s="83"/>
      <c r="H30" s="83"/>
      <c r="I30" s="83"/>
      <c r="J30" s="83"/>
      <c r="K30" s="60"/>
      <c r="L30" s="62" t="s">
        <v>33</v>
      </c>
      <c r="M30" s="63">
        <f>N47</f>
        <v>461140</v>
      </c>
      <c r="N30" s="62" t="s">
        <v>42</v>
      </c>
      <c r="O30" s="84"/>
    </row>
    <row r="31" spans="1:15" ht="15.75" customHeight="1">
      <c r="A31" s="60"/>
      <c r="B31" s="91"/>
      <c r="C31" s="83"/>
      <c r="D31" s="83"/>
      <c r="E31" s="83"/>
      <c r="F31" s="83"/>
      <c r="G31" s="83"/>
      <c r="H31" s="83"/>
      <c r="I31" s="83"/>
      <c r="J31" s="83"/>
      <c r="K31" s="60"/>
      <c r="L31" s="62" t="s">
        <v>37</v>
      </c>
      <c r="M31" s="64">
        <f>M29-M30</f>
        <v>-458804</v>
      </c>
      <c r="N31" s="62" t="s">
        <v>42</v>
      </c>
      <c r="O31" s="84"/>
    </row>
    <row r="32" spans="1:15" ht="15.75" customHeight="1">
      <c r="A32" s="60"/>
      <c r="B32" s="91"/>
      <c r="C32" s="83"/>
      <c r="D32" s="83"/>
      <c r="E32" s="83"/>
      <c r="F32" s="83"/>
      <c r="G32" s="83"/>
      <c r="H32" s="83"/>
      <c r="I32" s="83"/>
      <c r="J32" s="83"/>
      <c r="K32" s="60"/>
      <c r="L32" s="65" t="s">
        <v>34</v>
      </c>
      <c r="M32" s="64">
        <f>N50</f>
        <v>9931263</v>
      </c>
      <c r="N32" s="62" t="s">
        <v>42</v>
      </c>
      <c r="O32" s="84"/>
    </row>
    <row r="33" spans="1:16" ht="15.75" customHeight="1">
      <c r="A33" s="6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5" t="s">
        <v>35</v>
      </c>
      <c r="M33" s="64">
        <f>M31+M32</f>
        <v>9472459</v>
      </c>
      <c r="N33" s="62" t="s">
        <v>42</v>
      </c>
      <c r="O33" s="66"/>
      <c r="P33" s="139"/>
    </row>
    <row r="34" spans="1:16" ht="15.75" customHeight="1" thickBot="1">
      <c r="A34" s="6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92"/>
      <c r="M34" s="93"/>
      <c r="N34" s="94"/>
      <c r="O34" s="66"/>
      <c r="P34" s="139"/>
    </row>
    <row r="35" spans="1:16" ht="16.5" customHeight="1" thickBot="1">
      <c r="A35" s="67"/>
      <c r="B35" s="156" t="s">
        <v>0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68" t="s">
        <v>44</v>
      </c>
      <c r="N35" s="68" t="s">
        <v>43</v>
      </c>
      <c r="O35" s="69" t="s">
        <v>45</v>
      </c>
      <c r="P35" s="88"/>
    </row>
    <row r="36" spans="1:15" ht="16.5" customHeight="1">
      <c r="A36" s="67"/>
      <c r="B36" s="70" t="s">
        <v>14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2"/>
      <c r="O36" s="73"/>
    </row>
    <row r="37" spans="1:15" ht="16.5" customHeight="1">
      <c r="A37" s="67"/>
      <c r="B37" s="70"/>
      <c r="C37" s="71" t="s">
        <v>1</v>
      </c>
      <c r="D37" s="71"/>
      <c r="E37" s="71"/>
      <c r="F37" s="71"/>
      <c r="G37" s="71"/>
      <c r="H37" s="71"/>
      <c r="I37" s="71"/>
      <c r="J37" s="71"/>
      <c r="K37" s="71"/>
      <c r="L37" s="71"/>
      <c r="M37" s="74"/>
      <c r="N37" s="74"/>
      <c r="O37" s="75"/>
    </row>
    <row r="38" spans="1:15" ht="16.5" customHeight="1">
      <c r="A38" s="67"/>
      <c r="B38" s="70"/>
      <c r="C38" s="71"/>
      <c r="D38" s="71" t="s">
        <v>3</v>
      </c>
      <c r="E38" s="71"/>
      <c r="F38" s="71"/>
      <c r="G38" s="71"/>
      <c r="H38" s="71"/>
      <c r="I38" s="71"/>
      <c r="J38" s="71"/>
      <c r="K38" s="71"/>
      <c r="L38" s="71"/>
      <c r="M38" s="74"/>
      <c r="N38" s="74"/>
      <c r="O38" s="75"/>
    </row>
    <row r="39" spans="1:15" ht="16.5" customHeight="1">
      <c r="A39" s="67"/>
      <c r="B39" s="70"/>
      <c r="C39" s="71"/>
      <c r="D39" s="71"/>
      <c r="E39" s="71" t="s">
        <v>31</v>
      </c>
      <c r="F39" s="71"/>
      <c r="G39" s="71"/>
      <c r="H39" s="71"/>
      <c r="I39" s="71"/>
      <c r="J39" s="71"/>
      <c r="K39" s="71"/>
      <c r="L39" s="71"/>
      <c r="M39" s="74">
        <v>0</v>
      </c>
      <c r="N39" s="74">
        <v>0</v>
      </c>
      <c r="O39" s="75">
        <v>0</v>
      </c>
    </row>
    <row r="40" spans="1:15" ht="16.5" customHeight="1">
      <c r="A40" s="67"/>
      <c r="B40" s="70"/>
      <c r="C40" s="71"/>
      <c r="D40" s="71"/>
      <c r="E40" s="71" t="s">
        <v>51</v>
      </c>
      <c r="F40" s="71"/>
      <c r="G40" s="71"/>
      <c r="H40" s="71"/>
      <c r="I40" s="71"/>
      <c r="J40" s="71"/>
      <c r="K40" s="71"/>
      <c r="L40" s="71"/>
      <c r="M40" s="76">
        <v>0</v>
      </c>
      <c r="N40" s="76">
        <v>0</v>
      </c>
      <c r="O40" s="75">
        <v>0</v>
      </c>
    </row>
    <row r="41" spans="1:15" ht="16.5" customHeight="1" thickBot="1">
      <c r="A41" s="67"/>
      <c r="B41" s="70"/>
      <c r="C41" s="71"/>
      <c r="D41" s="71"/>
      <c r="E41" s="71" t="s">
        <v>53</v>
      </c>
      <c r="F41" s="71"/>
      <c r="G41" s="71"/>
      <c r="H41" s="71"/>
      <c r="I41" s="71"/>
      <c r="J41" s="71"/>
      <c r="K41" s="71"/>
      <c r="L41" s="71"/>
      <c r="M41" s="76">
        <v>862</v>
      </c>
      <c r="N41" s="76">
        <v>2336</v>
      </c>
      <c r="O41" s="77">
        <f>N41-M41</f>
        <v>1474</v>
      </c>
    </row>
    <row r="42" spans="1:15" ht="16.5" customHeight="1" thickBot="1">
      <c r="A42" s="67"/>
      <c r="B42" s="78"/>
      <c r="C42" s="79"/>
      <c r="D42" s="79"/>
      <c r="E42" s="79"/>
      <c r="F42" s="79" t="s">
        <v>7</v>
      </c>
      <c r="G42" s="79"/>
      <c r="H42" s="79"/>
      <c r="I42" s="79"/>
      <c r="J42" s="79"/>
      <c r="K42" s="79"/>
      <c r="L42" s="79"/>
      <c r="M42" s="80">
        <f>M41</f>
        <v>862</v>
      </c>
      <c r="N42" s="80">
        <f>N41</f>
        <v>2336</v>
      </c>
      <c r="O42" s="81">
        <f>N42-M42</f>
        <v>1474</v>
      </c>
    </row>
    <row r="43" spans="1:15" ht="16.5" customHeight="1">
      <c r="A43" s="67"/>
      <c r="B43" s="95"/>
      <c r="C43" s="96"/>
      <c r="D43" s="96" t="s">
        <v>4</v>
      </c>
      <c r="E43" s="96"/>
      <c r="F43" s="96"/>
      <c r="G43" s="96"/>
      <c r="H43" s="96"/>
      <c r="I43" s="96"/>
      <c r="J43" s="96"/>
      <c r="K43" s="96"/>
      <c r="L43" s="89"/>
      <c r="M43" s="97"/>
      <c r="N43" s="97"/>
      <c r="O43" s="133"/>
    </row>
    <row r="44" spans="1:15" ht="16.5" customHeight="1">
      <c r="A44" s="67"/>
      <c r="B44" s="70"/>
      <c r="C44" s="71"/>
      <c r="D44" s="71"/>
      <c r="E44" s="71"/>
      <c r="F44" s="71" t="s">
        <v>50</v>
      </c>
      <c r="G44" s="71"/>
      <c r="H44" s="71"/>
      <c r="I44" s="71"/>
      <c r="J44" s="71"/>
      <c r="K44" s="71"/>
      <c r="L44" s="71"/>
      <c r="M44" s="76">
        <v>0</v>
      </c>
      <c r="N44" s="76">
        <v>0</v>
      </c>
      <c r="O44" s="77">
        <v>0</v>
      </c>
    </row>
    <row r="45" spans="1:15" ht="16.5" customHeight="1">
      <c r="A45" s="67"/>
      <c r="B45" s="70"/>
      <c r="C45" s="71"/>
      <c r="D45" s="71"/>
      <c r="E45" s="71"/>
      <c r="F45" s="71" t="s">
        <v>52</v>
      </c>
      <c r="G45" s="71"/>
      <c r="H45" s="71"/>
      <c r="I45" s="71"/>
      <c r="J45" s="71"/>
      <c r="K45" s="71"/>
      <c r="L45" s="71"/>
      <c r="M45" s="76">
        <v>353230</v>
      </c>
      <c r="N45" s="76">
        <v>461140</v>
      </c>
      <c r="O45" s="77">
        <f>N45-M45</f>
        <v>107910</v>
      </c>
    </row>
    <row r="46" spans="1:15" ht="16.5" customHeight="1" thickBot="1">
      <c r="A46" s="67"/>
      <c r="B46" s="98"/>
      <c r="C46" s="99"/>
      <c r="D46" s="99"/>
      <c r="E46" s="99" t="s">
        <v>77</v>
      </c>
      <c r="F46" s="99"/>
      <c r="G46" s="99"/>
      <c r="H46" s="99"/>
      <c r="I46" s="99"/>
      <c r="J46" s="99"/>
      <c r="K46" s="99"/>
      <c r="L46" s="99"/>
      <c r="M46" s="140">
        <v>0</v>
      </c>
      <c r="N46" s="140">
        <v>0</v>
      </c>
      <c r="O46" s="77">
        <f aca="true" t="shared" si="1" ref="O46:O52">N46-M46</f>
        <v>0</v>
      </c>
    </row>
    <row r="47" spans="1:15" ht="16.5" customHeight="1" thickBot="1">
      <c r="A47" s="67"/>
      <c r="B47" s="98"/>
      <c r="C47" s="99"/>
      <c r="D47" s="99"/>
      <c r="E47" s="99"/>
      <c r="F47" s="99" t="s">
        <v>30</v>
      </c>
      <c r="G47" s="99"/>
      <c r="H47" s="99"/>
      <c r="I47" s="99"/>
      <c r="J47" s="99"/>
      <c r="K47" s="99"/>
      <c r="L47" s="99"/>
      <c r="M47" s="100">
        <f>M45</f>
        <v>353230</v>
      </c>
      <c r="N47" s="100">
        <f>N45</f>
        <v>461140</v>
      </c>
      <c r="O47" s="81">
        <f t="shared" si="1"/>
        <v>107910</v>
      </c>
    </row>
    <row r="48" spans="1:15" ht="16.5" customHeight="1">
      <c r="A48" s="67"/>
      <c r="B48" s="70"/>
      <c r="C48" s="71"/>
      <c r="D48" s="71"/>
      <c r="E48" s="71"/>
      <c r="F48" s="71" t="s">
        <v>19</v>
      </c>
      <c r="G48" s="71"/>
      <c r="H48" s="71"/>
      <c r="I48" s="71"/>
      <c r="J48" s="71"/>
      <c r="K48" s="71"/>
      <c r="L48" s="71"/>
      <c r="M48" s="72">
        <f>M42-M47</f>
        <v>-352368</v>
      </c>
      <c r="N48" s="72">
        <f>N42-N47</f>
        <v>-458804</v>
      </c>
      <c r="O48" s="133">
        <f t="shared" si="1"/>
        <v>-106436</v>
      </c>
    </row>
    <row r="49" spans="1:15" ht="16.5" customHeight="1">
      <c r="A49" s="67"/>
      <c r="B49" s="70"/>
      <c r="C49" s="71"/>
      <c r="D49" s="71"/>
      <c r="E49" s="71"/>
      <c r="F49" s="71" t="s">
        <v>39</v>
      </c>
      <c r="G49" s="71"/>
      <c r="H49" s="71"/>
      <c r="I49" s="71"/>
      <c r="J49" s="71"/>
      <c r="K49" s="71"/>
      <c r="L49" s="71"/>
      <c r="M49" s="74">
        <f>M48</f>
        <v>-352368</v>
      </c>
      <c r="N49" s="74">
        <f>N48</f>
        <v>-458804</v>
      </c>
      <c r="O49" s="77">
        <f t="shared" si="1"/>
        <v>-106436</v>
      </c>
    </row>
    <row r="50" spans="1:15" ht="16.5" customHeight="1">
      <c r="A50" s="67"/>
      <c r="B50" s="70"/>
      <c r="C50" s="71"/>
      <c r="D50" s="71"/>
      <c r="E50" s="71"/>
      <c r="F50" s="71" t="s">
        <v>40</v>
      </c>
      <c r="G50" s="71"/>
      <c r="H50" s="71"/>
      <c r="I50" s="71"/>
      <c r="J50" s="71"/>
      <c r="K50" s="71"/>
      <c r="L50" s="71"/>
      <c r="M50" s="74">
        <v>10283631</v>
      </c>
      <c r="N50" s="74">
        <f>M52</f>
        <v>9931263</v>
      </c>
      <c r="O50" s="77">
        <f t="shared" si="1"/>
        <v>-352368</v>
      </c>
    </row>
    <row r="51" spans="1:15" ht="16.5" customHeight="1" thickBot="1">
      <c r="A51" s="67"/>
      <c r="B51" s="70"/>
      <c r="C51" s="71"/>
      <c r="D51" s="71"/>
      <c r="E51" s="71"/>
      <c r="F51" s="71" t="s">
        <v>41</v>
      </c>
      <c r="G51" s="71"/>
      <c r="H51" s="71"/>
      <c r="I51" s="71"/>
      <c r="J51" s="71"/>
      <c r="K51" s="71"/>
      <c r="L51" s="71"/>
      <c r="M51" s="76">
        <f>M49+M50</f>
        <v>9931263</v>
      </c>
      <c r="N51" s="76">
        <f>N49+N50</f>
        <v>9472459</v>
      </c>
      <c r="O51" s="77">
        <f t="shared" si="1"/>
        <v>-458804</v>
      </c>
    </row>
    <row r="52" spans="1:15" ht="16.5" customHeight="1" thickBot="1">
      <c r="A52" s="67"/>
      <c r="B52" s="78" t="s">
        <v>38</v>
      </c>
      <c r="C52" s="79"/>
      <c r="D52" s="79"/>
      <c r="E52" s="79"/>
      <c r="F52" s="79"/>
      <c r="G52" s="79"/>
      <c r="H52" s="79"/>
      <c r="I52" s="79"/>
      <c r="J52" s="79"/>
      <c r="K52" s="79"/>
      <c r="L52" s="78"/>
      <c r="M52" s="80">
        <f>M51</f>
        <v>9931263</v>
      </c>
      <c r="N52" s="80">
        <f>N51</f>
        <v>9472459</v>
      </c>
      <c r="O52" s="81">
        <f t="shared" si="1"/>
        <v>-458804</v>
      </c>
    </row>
    <row r="53" spans="1:15" ht="15.75" customHeight="1">
      <c r="A53" s="6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138"/>
    </row>
    <row r="54" spans="1:15" ht="15.75" customHeight="1">
      <c r="A54" s="67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138"/>
    </row>
    <row r="55" spans="1:15" ht="15.75" customHeight="1">
      <c r="A55" s="60"/>
      <c r="B55" s="91" t="s">
        <v>78</v>
      </c>
      <c r="C55" s="83"/>
      <c r="D55" s="83"/>
      <c r="E55" s="83"/>
      <c r="F55" s="83"/>
      <c r="G55" s="83"/>
      <c r="H55" s="83"/>
      <c r="I55" s="83"/>
      <c r="J55" s="83"/>
      <c r="K55" s="60"/>
      <c r="L55" s="60"/>
      <c r="M55" s="60"/>
      <c r="N55" s="60"/>
      <c r="O55" s="84"/>
    </row>
    <row r="56" spans="1:15" ht="15.75" customHeight="1">
      <c r="A56" s="60"/>
      <c r="B56" s="91"/>
      <c r="C56" s="83"/>
      <c r="D56" s="83"/>
      <c r="E56" s="83"/>
      <c r="F56" s="83"/>
      <c r="G56" s="83"/>
      <c r="H56" s="83"/>
      <c r="I56" s="83"/>
      <c r="J56" s="83"/>
      <c r="K56" s="60"/>
      <c r="L56" s="60"/>
      <c r="M56" s="60"/>
      <c r="N56" s="60"/>
      <c r="O56" s="84"/>
    </row>
    <row r="57" spans="1:15" ht="15.75" customHeight="1">
      <c r="A57" s="60"/>
      <c r="B57" s="91"/>
      <c r="C57" s="83"/>
      <c r="D57" s="83"/>
      <c r="E57" s="83"/>
      <c r="F57" s="83"/>
      <c r="G57" s="83"/>
      <c r="H57" s="83"/>
      <c r="I57" s="83"/>
      <c r="J57" s="83"/>
      <c r="K57" s="60"/>
      <c r="L57" s="62" t="s">
        <v>32</v>
      </c>
      <c r="M57" s="63">
        <f>N70</f>
        <v>453</v>
      </c>
      <c r="N57" s="62" t="s">
        <v>42</v>
      </c>
      <c r="O57" s="84"/>
    </row>
    <row r="58" spans="1:15" ht="15.75" customHeight="1">
      <c r="A58" s="60"/>
      <c r="B58" s="91"/>
      <c r="C58" s="83"/>
      <c r="D58" s="83"/>
      <c r="E58" s="83"/>
      <c r="F58" s="83"/>
      <c r="G58" s="83"/>
      <c r="H58" s="83"/>
      <c r="I58" s="83"/>
      <c r="J58" s="83"/>
      <c r="K58" s="60"/>
      <c r="L58" s="62" t="s">
        <v>33</v>
      </c>
      <c r="M58" s="63">
        <f>N75</f>
        <v>38430</v>
      </c>
      <c r="N58" s="62" t="s">
        <v>42</v>
      </c>
      <c r="O58" s="84"/>
    </row>
    <row r="59" spans="1:15" ht="15.75" customHeight="1">
      <c r="A59" s="60"/>
      <c r="B59" s="91"/>
      <c r="C59" s="83"/>
      <c r="D59" s="83"/>
      <c r="E59" s="83"/>
      <c r="F59" s="83"/>
      <c r="G59" s="83"/>
      <c r="H59" s="83"/>
      <c r="I59" s="83"/>
      <c r="J59" s="83"/>
      <c r="K59" s="60"/>
      <c r="L59" s="62" t="s">
        <v>37</v>
      </c>
      <c r="M59" s="64">
        <f>M57-M58</f>
        <v>-37977</v>
      </c>
      <c r="N59" s="62" t="s">
        <v>42</v>
      </c>
      <c r="O59" s="84"/>
    </row>
    <row r="60" spans="1:15" ht="15.75" customHeight="1">
      <c r="A60" s="60"/>
      <c r="B60" s="91"/>
      <c r="C60" s="83"/>
      <c r="D60" s="83"/>
      <c r="E60" s="83"/>
      <c r="F60" s="83"/>
      <c r="G60" s="83"/>
      <c r="H60" s="83"/>
      <c r="I60" s="83"/>
      <c r="J60" s="83"/>
      <c r="K60" s="60"/>
      <c r="L60" s="65" t="s">
        <v>34</v>
      </c>
      <c r="M60" s="64">
        <f>N78</f>
        <v>1974921</v>
      </c>
      <c r="N60" s="62" t="s">
        <v>42</v>
      </c>
      <c r="O60" s="84"/>
    </row>
    <row r="61" spans="1:15" ht="15.75" customHeight="1">
      <c r="A61" s="60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5" t="s">
        <v>35</v>
      </c>
      <c r="M61" s="64">
        <f>M59+M60</f>
        <v>1936944</v>
      </c>
      <c r="N61" s="62" t="s">
        <v>42</v>
      </c>
      <c r="O61" s="66"/>
    </row>
    <row r="62" spans="1:15" ht="15.75" customHeight="1" thickBot="1">
      <c r="A62" s="60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92"/>
      <c r="M62" s="93"/>
      <c r="N62" s="94"/>
      <c r="O62" s="66"/>
    </row>
    <row r="63" spans="1:15" ht="18" customHeight="1" thickBot="1">
      <c r="A63" s="60"/>
      <c r="B63" s="156" t="s">
        <v>0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8"/>
      <c r="M63" s="68" t="s">
        <v>44</v>
      </c>
      <c r="N63" s="68" t="s">
        <v>43</v>
      </c>
      <c r="O63" s="69" t="s">
        <v>45</v>
      </c>
    </row>
    <row r="64" spans="1:15" ht="18" customHeight="1">
      <c r="A64" s="60"/>
      <c r="B64" s="70" t="s">
        <v>14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2"/>
      <c r="N64" s="72"/>
      <c r="O64" s="73"/>
    </row>
    <row r="65" spans="1:15" ht="18" customHeight="1">
      <c r="A65" s="60"/>
      <c r="B65" s="70"/>
      <c r="C65" s="71" t="s">
        <v>1</v>
      </c>
      <c r="D65" s="71"/>
      <c r="E65" s="71"/>
      <c r="F65" s="71"/>
      <c r="G65" s="71"/>
      <c r="H65" s="71"/>
      <c r="I65" s="71"/>
      <c r="J65" s="71"/>
      <c r="K65" s="71"/>
      <c r="L65" s="71"/>
      <c r="M65" s="74"/>
      <c r="N65" s="74"/>
      <c r="O65" s="75"/>
    </row>
    <row r="66" spans="1:15" ht="18" customHeight="1">
      <c r="A66" s="60"/>
      <c r="B66" s="70"/>
      <c r="C66" s="71"/>
      <c r="D66" s="71" t="s">
        <v>3</v>
      </c>
      <c r="E66" s="71"/>
      <c r="F66" s="71"/>
      <c r="G66" s="71"/>
      <c r="H66" s="71"/>
      <c r="I66" s="71"/>
      <c r="J66" s="71"/>
      <c r="K66" s="71"/>
      <c r="L66" s="71"/>
      <c r="M66" s="74"/>
      <c r="N66" s="74"/>
      <c r="O66" s="75"/>
    </row>
    <row r="67" spans="1:15" ht="18" customHeight="1">
      <c r="A67" s="60"/>
      <c r="B67" s="70"/>
      <c r="C67" s="71"/>
      <c r="D67" s="71"/>
      <c r="E67" s="71" t="s">
        <v>2</v>
      </c>
      <c r="F67" s="71"/>
      <c r="G67" s="71"/>
      <c r="H67" s="71"/>
      <c r="I67" s="71"/>
      <c r="J67" s="71"/>
      <c r="K67" s="71"/>
      <c r="L67" s="71"/>
      <c r="M67" s="74">
        <v>0</v>
      </c>
      <c r="N67" s="74">
        <v>0</v>
      </c>
      <c r="O67" s="75">
        <v>0</v>
      </c>
    </row>
    <row r="68" spans="1:15" ht="18" customHeight="1">
      <c r="A68" s="60"/>
      <c r="B68" s="70"/>
      <c r="C68" s="71"/>
      <c r="D68" s="71"/>
      <c r="E68" s="71" t="s">
        <v>29</v>
      </c>
      <c r="F68" s="71"/>
      <c r="G68" s="71"/>
      <c r="H68" s="71"/>
      <c r="I68" s="71"/>
      <c r="J68" s="71"/>
      <c r="K68" s="71"/>
      <c r="L68" s="71"/>
      <c r="M68" s="76">
        <v>0</v>
      </c>
      <c r="N68" s="76">
        <v>0</v>
      </c>
      <c r="O68" s="75">
        <v>0</v>
      </c>
    </row>
    <row r="69" spans="1:15" ht="18" customHeight="1" thickBot="1">
      <c r="A69" s="60"/>
      <c r="B69" s="70"/>
      <c r="C69" s="71"/>
      <c r="D69" s="71"/>
      <c r="E69" s="71" t="s">
        <v>53</v>
      </c>
      <c r="F69" s="71"/>
      <c r="G69" s="71"/>
      <c r="H69" s="71"/>
      <c r="I69" s="71"/>
      <c r="J69" s="71"/>
      <c r="K69" s="71"/>
      <c r="L69" s="71"/>
      <c r="M69" s="76">
        <v>183</v>
      </c>
      <c r="N69" s="76">
        <v>453</v>
      </c>
      <c r="O69" s="77">
        <f>N69-M69</f>
        <v>270</v>
      </c>
    </row>
    <row r="70" spans="1:15" ht="18" customHeight="1" thickBot="1">
      <c r="A70" s="60"/>
      <c r="B70" s="78"/>
      <c r="C70" s="79"/>
      <c r="D70" s="79"/>
      <c r="E70" s="79"/>
      <c r="F70" s="79" t="s">
        <v>7</v>
      </c>
      <c r="G70" s="79"/>
      <c r="H70" s="79"/>
      <c r="I70" s="79"/>
      <c r="J70" s="79"/>
      <c r="K70" s="79"/>
      <c r="L70" s="79"/>
      <c r="M70" s="80">
        <f>M69</f>
        <v>183</v>
      </c>
      <c r="N70" s="80">
        <f>N69</f>
        <v>453</v>
      </c>
      <c r="O70" s="81">
        <f>N70-M70</f>
        <v>270</v>
      </c>
    </row>
    <row r="71" spans="1:15" ht="18" customHeight="1">
      <c r="A71" s="60"/>
      <c r="B71" s="70"/>
      <c r="C71" s="71"/>
      <c r="D71" s="71" t="s">
        <v>4</v>
      </c>
      <c r="E71" s="71"/>
      <c r="F71" s="71"/>
      <c r="G71" s="71"/>
      <c r="H71" s="71"/>
      <c r="I71" s="71"/>
      <c r="J71" s="71"/>
      <c r="K71" s="71"/>
      <c r="L71" s="71"/>
      <c r="M71" s="72"/>
      <c r="N71" s="72"/>
      <c r="O71" s="73"/>
    </row>
    <row r="72" spans="1:15" ht="18" customHeight="1">
      <c r="A72" s="60"/>
      <c r="B72" s="70"/>
      <c r="C72" s="71"/>
      <c r="D72" s="71"/>
      <c r="E72" s="71"/>
      <c r="F72" s="71" t="s">
        <v>50</v>
      </c>
      <c r="G72" s="71"/>
      <c r="H72" s="71"/>
      <c r="I72" s="71"/>
      <c r="J72" s="71"/>
      <c r="K72" s="71"/>
      <c r="L72" s="71"/>
      <c r="M72" s="97">
        <v>0</v>
      </c>
      <c r="N72" s="97">
        <v>0</v>
      </c>
      <c r="O72" s="133">
        <v>0</v>
      </c>
    </row>
    <row r="73" spans="1:15" ht="18" customHeight="1">
      <c r="A73" s="60"/>
      <c r="B73" s="70"/>
      <c r="C73" s="71"/>
      <c r="D73" s="71"/>
      <c r="E73" s="71"/>
      <c r="F73" s="71" t="s">
        <v>52</v>
      </c>
      <c r="G73" s="71"/>
      <c r="H73" s="71"/>
      <c r="I73" s="71"/>
      <c r="J73" s="71"/>
      <c r="K73" s="71"/>
      <c r="L73" s="71"/>
      <c r="M73" s="74">
        <v>40780</v>
      </c>
      <c r="N73" s="74">
        <v>38430</v>
      </c>
      <c r="O73" s="75">
        <f aca="true" t="shared" si="2" ref="O73:O80">N73-M73</f>
        <v>-2350</v>
      </c>
    </row>
    <row r="74" spans="1:15" ht="18" customHeight="1" thickBot="1">
      <c r="A74" s="60"/>
      <c r="B74" s="98"/>
      <c r="C74" s="99"/>
      <c r="D74" s="99"/>
      <c r="E74" s="99" t="s">
        <v>77</v>
      </c>
      <c r="F74" s="99"/>
      <c r="G74" s="99"/>
      <c r="H74" s="99"/>
      <c r="I74" s="99"/>
      <c r="J74" s="99"/>
      <c r="K74" s="99"/>
      <c r="L74" s="99"/>
      <c r="M74" s="76">
        <v>0</v>
      </c>
      <c r="N74" s="76">
        <v>0</v>
      </c>
      <c r="O74" s="77">
        <f t="shared" si="2"/>
        <v>0</v>
      </c>
    </row>
    <row r="75" spans="1:15" ht="18" customHeight="1" thickBot="1">
      <c r="A75" s="60"/>
      <c r="B75" s="78"/>
      <c r="C75" s="79"/>
      <c r="D75" s="79"/>
      <c r="E75" s="79"/>
      <c r="F75" s="79" t="s">
        <v>30</v>
      </c>
      <c r="G75" s="79"/>
      <c r="H75" s="79"/>
      <c r="I75" s="79"/>
      <c r="J75" s="79"/>
      <c r="K75" s="79"/>
      <c r="L75" s="79"/>
      <c r="M75" s="80">
        <f>M73</f>
        <v>40780</v>
      </c>
      <c r="N75" s="80">
        <f>N73</f>
        <v>38430</v>
      </c>
      <c r="O75" s="81">
        <f t="shared" si="2"/>
        <v>-2350</v>
      </c>
    </row>
    <row r="76" spans="1:15" ht="18" customHeight="1">
      <c r="A76" s="60"/>
      <c r="B76" s="70"/>
      <c r="C76" s="71"/>
      <c r="D76" s="71"/>
      <c r="E76" s="71"/>
      <c r="F76" s="71" t="s">
        <v>19</v>
      </c>
      <c r="G76" s="71"/>
      <c r="H76" s="71"/>
      <c r="I76" s="71"/>
      <c r="J76" s="71"/>
      <c r="K76" s="71"/>
      <c r="L76" s="71"/>
      <c r="M76" s="72">
        <f>M70-M75</f>
        <v>-40597</v>
      </c>
      <c r="N76" s="72">
        <f>N70-N75</f>
        <v>-37977</v>
      </c>
      <c r="O76" s="73">
        <f t="shared" si="2"/>
        <v>2620</v>
      </c>
    </row>
    <row r="77" spans="1:15" ht="18" customHeight="1">
      <c r="A77" s="60"/>
      <c r="B77" s="70"/>
      <c r="C77" s="71"/>
      <c r="D77" s="71"/>
      <c r="E77" s="71"/>
      <c r="F77" s="71" t="s">
        <v>39</v>
      </c>
      <c r="G77" s="71"/>
      <c r="H77" s="71"/>
      <c r="I77" s="71"/>
      <c r="J77" s="71"/>
      <c r="K77" s="71"/>
      <c r="L77" s="71"/>
      <c r="M77" s="74">
        <f>M76</f>
        <v>-40597</v>
      </c>
      <c r="N77" s="74">
        <f>N76</f>
        <v>-37977</v>
      </c>
      <c r="O77" s="73">
        <f t="shared" si="2"/>
        <v>2620</v>
      </c>
    </row>
    <row r="78" spans="1:15" ht="18" customHeight="1">
      <c r="A78" s="60"/>
      <c r="B78" s="70"/>
      <c r="C78" s="71"/>
      <c r="D78" s="71"/>
      <c r="E78" s="71"/>
      <c r="F78" s="71" t="s">
        <v>40</v>
      </c>
      <c r="G78" s="71"/>
      <c r="H78" s="71"/>
      <c r="I78" s="71"/>
      <c r="J78" s="71"/>
      <c r="K78" s="71"/>
      <c r="L78" s="71"/>
      <c r="M78" s="74">
        <v>2015518</v>
      </c>
      <c r="N78" s="74">
        <f>M80</f>
        <v>1974921</v>
      </c>
      <c r="O78" s="73">
        <f t="shared" si="2"/>
        <v>-40597</v>
      </c>
    </row>
    <row r="79" spans="1:15" ht="18" customHeight="1" thickBot="1">
      <c r="A79" s="60"/>
      <c r="B79" s="70"/>
      <c r="C79" s="71"/>
      <c r="D79" s="71"/>
      <c r="E79" s="71"/>
      <c r="F79" s="71" t="s">
        <v>41</v>
      </c>
      <c r="G79" s="71"/>
      <c r="H79" s="71"/>
      <c r="I79" s="71"/>
      <c r="J79" s="71"/>
      <c r="K79" s="71"/>
      <c r="L79" s="71"/>
      <c r="M79" s="76">
        <f>M77+M78</f>
        <v>1974921</v>
      </c>
      <c r="N79" s="76">
        <f>N77+N78</f>
        <v>1936944</v>
      </c>
      <c r="O79" s="133">
        <f t="shared" si="2"/>
        <v>-37977</v>
      </c>
    </row>
    <row r="80" spans="1:15" ht="18" customHeight="1" thickBot="1">
      <c r="A80" s="60"/>
      <c r="B80" s="78" t="s">
        <v>38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80">
        <f>M79</f>
        <v>1974921</v>
      </c>
      <c r="N80" s="80">
        <f>N79</f>
        <v>1936944</v>
      </c>
      <c r="O80" s="81">
        <f t="shared" si="2"/>
        <v>-37977</v>
      </c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 sheet="1"/>
  <mergeCells count="3">
    <mergeCell ref="B10:L10"/>
    <mergeCell ref="B35:L35"/>
    <mergeCell ref="B63:L63"/>
  </mergeCells>
  <printOptions/>
  <pageMargins left="0.7" right="0.7" top="0.75" bottom="0.75" header="0.3" footer="0.3"/>
  <pageSetup horizontalDpi="300" verticalDpi="300" orientation="portrait" paperSize="9" scale="85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243"/>
  <sheetViews>
    <sheetView tabSelected="1" zoomScale="85" zoomScaleNormal="85" workbookViewId="0" topLeftCell="A1">
      <selection activeCell="N45" sqref="N45"/>
    </sheetView>
  </sheetViews>
  <sheetFormatPr defaultColWidth="9.140625" defaultRowHeight="13.5" customHeight="1"/>
  <cols>
    <col min="1" max="1" width="9.00390625" style="1" customWidth="1"/>
    <col min="2" max="10" width="2.28125" style="1" customWidth="1"/>
    <col min="11" max="11" width="1.57421875" style="1" customWidth="1"/>
    <col min="12" max="12" width="22.140625" style="1" customWidth="1"/>
    <col min="13" max="15" width="16.57421875" style="1" customWidth="1"/>
    <col min="16" max="16384" width="9.00390625" style="1" customWidth="1"/>
  </cols>
  <sheetData>
    <row r="1" ht="17.25" customHeight="1"/>
    <row r="2" spans="2:15" ht="18" customHeight="1">
      <c r="B2" s="9" t="s">
        <v>84</v>
      </c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</row>
    <row r="3" spans="2:15" ht="10.5" customHeight="1">
      <c r="B3" s="9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</row>
    <row r="4" spans="2:15" ht="16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26" t="s">
        <v>32</v>
      </c>
      <c r="M4" s="127">
        <v>3660101</v>
      </c>
      <c r="N4" s="126" t="s">
        <v>42</v>
      </c>
      <c r="O4" s="11"/>
    </row>
    <row r="5" spans="2:15" ht="16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26" t="s">
        <v>33</v>
      </c>
      <c r="M5" s="127">
        <v>2079438</v>
      </c>
      <c r="N5" s="126" t="s">
        <v>42</v>
      </c>
      <c r="O5" s="11"/>
    </row>
    <row r="6" spans="2:15" ht="16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26" t="s">
        <v>37</v>
      </c>
      <c r="M6" s="128">
        <f>N44</f>
        <v>1580663</v>
      </c>
      <c r="N6" s="126" t="s">
        <v>42</v>
      </c>
      <c r="O6" s="11"/>
    </row>
    <row r="7" spans="2:15" ht="16.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29" t="s">
        <v>34</v>
      </c>
      <c r="M7" s="128">
        <f>N45</f>
        <v>85132946</v>
      </c>
      <c r="N7" s="126" t="s">
        <v>42</v>
      </c>
      <c r="O7" s="11"/>
    </row>
    <row r="8" spans="2:15" ht="16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29" t="s">
        <v>35</v>
      </c>
      <c r="M8" s="128">
        <f>N46</f>
        <v>86713609</v>
      </c>
      <c r="N8" s="126" t="s">
        <v>42</v>
      </c>
      <c r="O8" s="11"/>
    </row>
    <row r="9" spans="2:15" ht="12.75" customHeight="1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6"/>
      <c r="M9" s="17"/>
      <c r="N9" s="11"/>
      <c r="O9" s="11"/>
    </row>
    <row r="10" spans="2:15" ht="16.5" customHeight="1" thickBot="1">
      <c r="B10" s="148" t="s">
        <v>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02" t="s">
        <v>44</v>
      </c>
      <c r="N10" s="101" t="s">
        <v>43</v>
      </c>
      <c r="O10" s="103" t="s">
        <v>45</v>
      </c>
    </row>
    <row r="11" spans="2:15" ht="16.5" customHeight="1">
      <c r="B11" s="104" t="s">
        <v>14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107"/>
      <c r="N11" s="107"/>
      <c r="O11" s="108"/>
    </row>
    <row r="12" spans="2:15" ht="16.5" customHeight="1">
      <c r="B12" s="109"/>
      <c r="C12" s="105" t="s">
        <v>1</v>
      </c>
      <c r="D12" s="105"/>
      <c r="E12" s="105"/>
      <c r="F12" s="105"/>
      <c r="G12" s="105"/>
      <c r="H12" s="105"/>
      <c r="I12" s="105"/>
      <c r="J12" s="105"/>
      <c r="K12" s="105"/>
      <c r="L12" s="110"/>
      <c r="M12" s="111"/>
      <c r="N12" s="111"/>
      <c r="O12" s="112"/>
    </row>
    <row r="13" spans="2:15" ht="16.5" customHeight="1">
      <c r="B13" s="109"/>
      <c r="C13" s="105"/>
      <c r="D13" s="105" t="s">
        <v>3</v>
      </c>
      <c r="E13" s="105"/>
      <c r="F13" s="105"/>
      <c r="G13" s="105"/>
      <c r="H13" s="105"/>
      <c r="I13" s="105"/>
      <c r="J13" s="105"/>
      <c r="K13" s="105"/>
      <c r="L13" s="110"/>
      <c r="M13" s="111"/>
      <c r="N13" s="111"/>
      <c r="O13" s="112"/>
    </row>
    <row r="14" spans="2:15" ht="16.5" customHeight="1">
      <c r="B14" s="109"/>
      <c r="C14" s="105"/>
      <c r="D14" s="105"/>
      <c r="E14" s="105" t="s">
        <v>31</v>
      </c>
      <c r="F14" s="105"/>
      <c r="G14" s="105"/>
      <c r="H14" s="105"/>
      <c r="I14" s="105"/>
      <c r="J14" s="105"/>
      <c r="K14" s="105"/>
      <c r="L14" s="110"/>
      <c r="M14" s="111">
        <v>41724</v>
      </c>
      <c r="N14" s="111">
        <v>4125</v>
      </c>
      <c r="O14" s="112">
        <f aca="true" t="shared" si="0" ref="O14:O20">N14-M14</f>
        <v>-37599</v>
      </c>
    </row>
    <row r="15" spans="2:15" ht="16.5" customHeight="1">
      <c r="B15" s="109"/>
      <c r="C15" s="105"/>
      <c r="D15" s="105"/>
      <c r="E15" s="105" t="s">
        <v>73</v>
      </c>
      <c r="F15" s="105"/>
      <c r="G15" s="105"/>
      <c r="H15" s="105"/>
      <c r="I15" s="105"/>
      <c r="J15" s="105"/>
      <c r="K15" s="105"/>
      <c r="L15" s="110"/>
      <c r="M15" s="111">
        <v>6600</v>
      </c>
      <c r="N15" s="111">
        <v>7445</v>
      </c>
      <c r="O15" s="112">
        <f t="shared" si="0"/>
        <v>845</v>
      </c>
    </row>
    <row r="16" spans="2:15" ht="16.5" customHeight="1">
      <c r="B16" s="109"/>
      <c r="C16" s="105"/>
      <c r="D16" s="105"/>
      <c r="E16" s="105" t="s">
        <v>62</v>
      </c>
      <c r="F16" s="105"/>
      <c r="G16" s="105"/>
      <c r="H16" s="105"/>
      <c r="I16" s="105"/>
      <c r="J16" s="105"/>
      <c r="K16" s="105"/>
      <c r="L16" s="110"/>
      <c r="M16" s="111">
        <v>204000</v>
      </c>
      <c r="N16" s="111">
        <v>271000</v>
      </c>
      <c r="O16" s="112">
        <f t="shared" si="0"/>
        <v>67000</v>
      </c>
    </row>
    <row r="17" spans="2:15" ht="16.5" customHeight="1">
      <c r="B17" s="109"/>
      <c r="C17" s="105"/>
      <c r="D17" s="105"/>
      <c r="E17" s="105" t="s">
        <v>63</v>
      </c>
      <c r="F17" s="105"/>
      <c r="G17" s="105"/>
      <c r="H17" s="105"/>
      <c r="I17" s="105"/>
      <c r="J17" s="105"/>
      <c r="K17" s="105"/>
      <c r="L17" s="110"/>
      <c r="M17" s="121">
        <v>40000</v>
      </c>
      <c r="N17" s="121">
        <v>0</v>
      </c>
      <c r="O17" s="112">
        <f t="shared" si="0"/>
        <v>-40000</v>
      </c>
    </row>
    <row r="18" spans="2:15" ht="16.5" customHeight="1">
      <c r="B18" s="109"/>
      <c r="C18" s="105"/>
      <c r="D18" s="105"/>
      <c r="E18" s="105"/>
      <c r="F18" s="105" t="s">
        <v>67</v>
      </c>
      <c r="G18" s="105"/>
      <c r="H18" s="105"/>
      <c r="I18" s="105"/>
      <c r="J18" s="105"/>
      <c r="K18" s="105"/>
      <c r="L18" s="110"/>
      <c r="M18" s="121">
        <v>1110000</v>
      </c>
      <c r="N18" s="121">
        <v>778745</v>
      </c>
      <c r="O18" s="112">
        <f t="shared" si="0"/>
        <v>-331255</v>
      </c>
    </row>
    <row r="19" spans="2:15" ht="16.5" customHeight="1" thickBot="1">
      <c r="B19" s="109"/>
      <c r="C19" s="105"/>
      <c r="D19" s="105"/>
      <c r="E19" s="105" t="s">
        <v>68</v>
      </c>
      <c r="F19" s="105"/>
      <c r="G19" s="105"/>
      <c r="H19" s="105"/>
      <c r="I19" s="105"/>
      <c r="J19" s="105"/>
      <c r="K19" s="105"/>
      <c r="L19" s="110"/>
      <c r="M19" s="113">
        <v>624228</v>
      </c>
      <c r="N19" s="113">
        <v>428891</v>
      </c>
      <c r="O19" s="122">
        <f t="shared" si="0"/>
        <v>-195337</v>
      </c>
    </row>
    <row r="20" spans="2:15" ht="16.5" customHeight="1" thickBot="1">
      <c r="B20" s="115"/>
      <c r="C20" s="116"/>
      <c r="D20" s="116"/>
      <c r="E20" s="116"/>
      <c r="F20" s="116"/>
      <c r="G20" s="116"/>
      <c r="H20" s="116" t="s">
        <v>21</v>
      </c>
      <c r="I20" s="116"/>
      <c r="J20" s="116"/>
      <c r="K20" s="116"/>
      <c r="L20" s="117"/>
      <c r="M20" s="118">
        <f>SUM(M14:M19)</f>
        <v>2026552</v>
      </c>
      <c r="N20" s="118">
        <f>SUM(N14:N19)</f>
        <v>1490206</v>
      </c>
      <c r="O20" s="119">
        <f t="shared" si="0"/>
        <v>-536346</v>
      </c>
    </row>
    <row r="21" spans="2:15" ht="16.5" customHeight="1">
      <c r="B21" s="109"/>
      <c r="C21" s="105"/>
      <c r="D21" s="105" t="s">
        <v>4</v>
      </c>
      <c r="E21" s="105"/>
      <c r="F21" s="105"/>
      <c r="G21" s="105"/>
      <c r="H21" s="105"/>
      <c r="I21" s="105"/>
      <c r="J21" s="105"/>
      <c r="K21" s="105"/>
      <c r="L21" s="110"/>
      <c r="M21" s="107"/>
      <c r="N21" s="107"/>
      <c r="O21" s="108"/>
    </row>
    <row r="22" spans="2:15" ht="16.5" customHeight="1">
      <c r="B22" s="109"/>
      <c r="C22" s="105"/>
      <c r="D22" s="105"/>
      <c r="E22" s="105" t="s">
        <v>5</v>
      </c>
      <c r="F22" s="105"/>
      <c r="G22" s="105"/>
      <c r="H22" s="105"/>
      <c r="I22" s="105"/>
      <c r="J22" s="105"/>
      <c r="K22" s="105"/>
      <c r="L22" s="110"/>
      <c r="M22" s="111"/>
      <c r="N22" s="111"/>
      <c r="O22" s="112"/>
    </row>
    <row r="23" spans="2:15" ht="16.5" customHeight="1">
      <c r="B23" s="109"/>
      <c r="C23" s="105"/>
      <c r="D23" s="105"/>
      <c r="E23" s="105"/>
      <c r="F23" s="105" t="s">
        <v>8</v>
      </c>
      <c r="G23" s="105"/>
      <c r="H23" s="105"/>
      <c r="I23" s="105"/>
      <c r="J23" s="105"/>
      <c r="K23" s="105"/>
      <c r="L23" s="110"/>
      <c r="M23" s="111">
        <v>0</v>
      </c>
      <c r="N23" s="111">
        <v>0</v>
      </c>
      <c r="O23" s="122">
        <v>0</v>
      </c>
    </row>
    <row r="24" spans="2:15" ht="16.5" customHeight="1" thickBot="1">
      <c r="B24" s="109"/>
      <c r="C24" s="105"/>
      <c r="D24" s="105"/>
      <c r="E24" s="105"/>
      <c r="F24" s="105" t="s">
        <v>9</v>
      </c>
      <c r="G24" s="105"/>
      <c r="H24" s="105"/>
      <c r="I24" s="105"/>
      <c r="J24" s="105"/>
      <c r="K24" s="105"/>
      <c r="L24" s="110"/>
      <c r="M24" s="113">
        <v>0</v>
      </c>
      <c r="N24" s="113">
        <v>0</v>
      </c>
      <c r="O24" s="114">
        <f>N24-M24</f>
        <v>0</v>
      </c>
    </row>
    <row r="25" spans="2:15" ht="16.5" customHeight="1" thickBot="1">
      <c r="B25" s="115"/>
      <c r="C25" s="116"/>
      <c r="D25" s="116"/>
      <c r="E25" s="116"/>
      <c r="F25" s="116"/>
      <c r="G25" s="116" t="s">
        <v>10</v>
      </c>
      <c r="H25" s="116"/>
      <c r="I25" s="116"/>
      <c r="J25" s="116"/>
      <c r="K25" s="116"/>
      <c r="L25" s="117"/>
      <c r="M25" s="118">
        <f>M24</f>
        <v>0</v>
      </c>
      <c r="N25" s="118">
        <f>N24</f>
        <v>0</v>
      </c>
      <c r="O25" s="119">
        <f>N25-M25</f>
        <v>0</v>
      </c>
    </row>
    <row r="26" spans="2:15" ht="16.5" customHeight="1">
      <c r="B26" s="109"/>
      <c r="C26" s="105"/>
      <c r="D26" s="105"/>
      <c r="E26" s="105" t="s">
        <v>6</v>
      </c>
      <c r="F26" s="105"/>
      <c r="G26" s="105"/>
      <c r="H26" s="105"/>
      <c r="I26" s="105"/>
      <c r="J26" s="105"/>
      <c r="K26" s="105"/>
      <c r="L26" s="110"/>
      <c r="M26" s="107"/>
      <c r="N26" s="107"/>
      <c r="O26" s="108"/>
    </row>
    <row r="27" spans="2:15" ht="16.5" customHeight="1">
      <c r="B27" s="109"/>
      <c r="C27" s="105"/>
      <c r="D27" s="105"/>
      <c r="E27" s="105"/>
      <c r="F27" s="105" t="s">
        <v>8</v>
      </c>
      <c r="G27" s="105"/>
      <c r="H27" s="105"/>
      <c r="I27" s="105"/>
      <c r="J27" s="105"/>
      <c r="K27" s="105"/>
      <c r="L27" s="110"/>
      <c r="M27" s="111">
        <v>814440</v>
      </c>
      <c r="N27" s="111">
        <v>1135773</v>
      </c>
      <c r="O27" s="112">
        <f>N27-M27</f>
        <v>321333</v>
      </c>
    </row>
    <row r="28" spans="2:15" ht="16.5" customHeight="1" thickBot="1">
      <c r="B28" s="109"/>
      <c r="C28" s="105"/>
      <c r="D28" s="105"/>
      <c r="E28" s="105"/>
      <c r="F28" s="105" t="s">
        <v>11</v>
      </c>
      <c r="G28" s="105"/>
      <c r="H28" s="105"/>
      <c r="I28" s="105"/>
      <c r="J28" s="105"/>
      <c r="K28" s="105"/>
      <c r="L28" s="110"/>
      <c r="M28" s="113">
        <v>4559111</v>
      </c>
      <c r="N28" s="113">
        <v>932865</v>
      </c>
      <c r="O28" s="122">
        <f>N28-M28</f>
        <v>-3626246</v>
      </c>
    </row>
    <row r="29" spans="2:15" ht="16.5" customHeight="1" thickBot="1">
      <c r="B29" s="115"/>
      <c r="C29" s="116"/>
      <c r="D29" s="116"/>
      <c r="E29" s="116"/>
      <c r="F29" s="116"/>
      <c r="G29" s="116" t="s">
        <v>26</v>
      </c>
      <c r="H29" s="116"/>
      <c r="I29" s="116"/>
      <c r="J29" s="116"/>
      <c r="K29" s="116"/>
      <c r="L29" s="117"/>
      <c r="M29" s="118">
        <f>SUM(M27:M28)</f>
        <v>5373551</v>
      </c>
      <c r="N29" s="118">
        <f>SUM(N27:N28)</f>
        <v>2068638</v>
      </c>
      <c r="O29" s="119">
        <f>N29-M29</f>
        <v>-3304913</v>
      </c>
    </row>
    <row r="30" spans="2:15" ht="16.5" customHeight="1" thickBot="1">
      <c r="B30" s="115"/>
      <c r="C30" s="116"/>
      <c r="D30" s="116"/>
      <c r="E30" s="116"/>
      <c r="F30" s="116" t="s">
        <v>27</v>
      </c>
      <c r="G30" s="116"/>
      <c r="H30" s="116"/>
      <c r="I30" s="116"/>
      <c r="J30" s="116"/>
      <c r="K30" s="116"/>
      <c r="L30" s="117"/>
      <c r="M30" s="118">
        <v>0</v>
      </c>
      <c r="N30" s="118">
        <v>0</v>
      </c>
      <c r="O30" s="119">
        <v>0</v>
      </c>
    </row>
    <row r="31" spans="2:15" ht="16.5" customHeight="1" thickBot="1">
      <c r="B31" s="115"/>
      <c r="C31" s="116"/>
      <c r="D31" s="116"/>
      <c r="E31" s="116"/>
      <c r="F31" s="116"/>
      <c r="G31" s="116"/>
      <c r="H31" s="116" t="s">
        <v>12</v>
      </c>
      <c r="I31" s="116"/>
      <c r="J31" s="116"/>
      <c r="K31" s="116"/>
      <c r="L31" s="117"/>
      <c r="M31" s="118">
        <f>M25+M29</f>
        <v>5373551</v>
      </c>
      <c r="N31" s="118">
        <f>N25+N29</f>
        <v>2068638</v>
      </c>
      <c r="O31" s="119">
        <f>N31-M31</f>
        <v>-3304913</v>
      </c>
    </row>
    <row r="32" spans="2:15" ht="16.5" customHeight="1">
      <c r="B32" s="109"/>
      <c r="C32" s="105"/>
      <c r="D32" s="105"/>
      <c r="E32" s="105"/>
      <c r="F32" s="105"/>
      <c r="G32" s="120"/>
      <c r="H32" s="105" t="s">
        <v>13</v>
      </c>
      <c r="I32" s="120"/>
      <c r="J32" s="105"/>
      <c r="K32" s="105"/>
      <c r="L32" s="110"/>
      <c r="M32" s="107">
        <f>M20-M31</f>
        <v>-3346999</v>
      </c>
      <c r="N32" s="107">
        <f>N20-N31</f>
        <v>-578432</v>
      </c>
      <c r="O32" s="131">
        <f>N32-M32</f>
        <v>2768567</v>
      </c>
    </row>
    <row r="33" spans="2:15" ht="16.5" customHeight="1">
      <c r="B33" s="109"/>
      <c r="C33" s="105" t="s">
        <v>15</v>
      </c>
      <c r="D33" s="105"/>
      <c r="E33" s="105"/>
      <c r="F33" s="105"/>
      <c r="G33" s="105"/>
      <c r="H33" s="105"/>
      <c r="I33" s="105"/>
      <c r="J33" s="105"/>
      <c r="K33" s="105"/>
      <c r="L33" s="110"/>
      <c r="M33" s="111"/>
      <c r="N33" s="111"/>
      <c r="O33" s="108"/>
    </row>
    <row r="34" spans="2:15" ht="16.5" customHeight="1">
      <c r="B34" s="109"/>
      <c r="C34" s="105"/>
      <c r="D34" s="105" t="s">
        <v>16</v>
      </c>
      <c r="E34" s="105"/>
      <c r="F34" s="105"/>
      <c r="G34" s="105"/>
      <c r="H34" s="105"/>
      <c r="I34" s="105"/>
      <c r="J34" s="105"/>
      <c r="K34" s="105"/>
      <c r="L34" s="110"/>
      <c r="M34" s="111"/>
      <c r="N34" s="111"/>
      <c r="O34" s="112"/>
    </row>
    <row r="35" spans="2:15" ht="16.5" customHeight="1">
      <c r="B35" s="109"/>
      <c r="C35" s="105"/>
      <c r="D35" s="105"/>
      <c r="E35" s="105" t="s">
        <v>54</v>
      </c>
      <c r="F35" s="105"/>
      <c r="G35" s="105"/>
      <c r="H35" s="105"/>
      <c r="I35" s="105"/>
      <c r="J35" s="105"/>
      <c r="K35" s="105"/>
      <c r="L35" s="110"/>
      <c r="M35" s="111">
        <v>0</v>
      </c>
      <c r="N35" s="111">
        <v>0</v>
      </c>
      <c r="O35" s="112">
        <v>0</v>
      </c>
    </row>
    <row r="36" spans="2:15" ht="16.5" customHeight="1" thickBot="1">
      <c r="B36" s="109"/>
      <c r="C36" s="105"/>
      <c r="D36" s="105"/>
      <c r="E36" s="105" t="s">
        <v>23</v>
      </c>
      <c r="F36" s="105"/>
      <c r="G36" s="105"/>
      <c r="H36" s="105"/>
      <c r="I36" s="105"/>
      <c r="J36" s="105"/>
      <c r="K36" s="105"/>
      <c r="L36" s="110"/>
      <c r="M36" s="113">
        <v>0</v>
      </c>
      <c r="N36" s="113">
        <v>0</v>
      </c>
      <c r="O36" s="114">
        <f>N36-M36</f>
        <v>0</v>
      </c>
    </row>
    <row r="37" spans="2:15" ht="16.5" customHeight="1" thickBot="1">
      <c r="B37" s="115"/>
      <c r="C37" s="116"/>
      <c r="D37" s="116"/>
      <c r="E37" s="116"/>
      <c r="F37" s="116"/>
      <c r="G37" s="116"/>
      <c r="H37" s="116" t="s">
        <v>17</v>
      </c>
      <c r="I37" s="116"/>
      <c r="J37" s="116"/>
      <c r="K37" s="116"/>
      <c r="L37" s="117"/>
      <c r="M37" s="118">
        <f>M36</f>
        <v>0</v>
      </c>
      <c r="N37" s="118">
        <f>N36</f>
        <v>0</v>
      </c>
      <c r="O37" s="119">
        <f>N37-M37</f>
        <v>0</v>
      </c>
    </row>
    <row r="38" spans="2:15" ht="16.5" customHeight="1">
      <c r="B38" s="109"/>
      <c r="C38" s="105"/>
      <c r="D38" s="105" t="s">
        <v>24</v>
      </c>
      <c r="E38" s="105"/>
      <c r="F38" s="105"/>
      <c r="G38" s="105"/>
      <c r="H38" s="105"/>
      <c r="I38" s="105"/>
      <c r="J38" s="105"/>
      <c r="K38" s="105"/>
      <c r="L38" s="110"/>
      <c r="M38" s="107"/>
      <c r="N38" s="107"/>
      <c r="O38" s="108"/>
    </row>
    <row r="39" spans="2:15" ht="16.5" customHeight="1">
      <c r="B39" s="109"/>
      <c r="C39" s="105"/>
      <c r="D39" s="105"/>
      <c r="E39" s="105" t="s">
        <v>55</v>
      </c>
      <c r="F39" s="105"/>
      <c r="G39" s="105"/>
      <c r="H39" s="105"/>
      <c r="I39" s="105"/>
      <c r="J39" s="105"/>
      <c r="K39" s="105"/>
      <c r="L39" s="110"/>
      <c r="M39" s="121">
        <v>0</v>
      </c>
      <c r="N39" s="121">
        <v>0</v>
      </c>
      <c r="O39" s="122">
        <v>0</v>
      </c>
    </row>
    <row r="40" spans="2:15" ht="16.5" customHeight="1" thickBot="1">
      <c r="B40" s="123"/>
      <c r="C40" s="124"/>
      <c r="D40" s="124"/>
      <c r="E40" s="105" t="s">
        <v>56</v>
      </c>
      <c r="F40" s="124"/>
      <c r="G40" s="124"/>
      <c r="H40" s="124"/>
      <c r="I40" s="124"/>
      <c r="J40" s="124"/>
      <c r="K40" s="124"/>
      <c r="L40" s="125"/>
      <c r="M40" s="113">
        <v>0</v>
      </c>
      <c r="N40" s="113">
        <v>10800</v>
      </c>
      <c r="O40" s="141">
        <f aca="true" t="shared" si="1" ref="O40:O47">N40-M40</f>
        <v>10800</v>
      </c>
    </row>
    <row r="41" spans="2:15" ht="16.5" customHeight="1" thickBot="1">
      <c r="B41" s="115"/>
      <c r="C41" s="116"/>
      <c r="D41" s="116"/>
      <c r="E41" s="116"/>
      <c r="F41" s="116"/>
      <c r="G41" s="116"/>
      <c r="H41" s="116" t="s">
        <v>25</v>
      </c>
      <c r="I41" s="116"/>
      <c r="J41" s="116"/>
      <c r="K41" s="116"/>
      <c r="L41" s="117"/>
      <c r="M41" s="118">
        <v>0</v>
      </c>
      <c r="N41" s="118">
        <f>N40</f>
        <v>10800</v>
      </c>
      <c r="O41" s="119">
        <f t="shared" si="1"/>
        <v>10800</v>
      </c>
    </row>
    <row r="42" spans="2:15" ht="16.5" customHeight="1">
      <c r="B42" s="109"/>
      <c r="C42" s="105"/>
      <c r="D42" s="105"/>
      <c r="E42" s="105"/>
      <c r="F42" s="105"/>
      <c r="G42" s="120"/>
      <c r="H42" s="105" t="s">
        <v>28</v>
      </c>
      <c r="I42" s="105"/>
      <c r="J42" s="105"/>
      <c r="K42" s="105"/>
      <c r="L42" s="110"/>
      <c r="M42" s="107">
        <f>M37-M41</f>
        <v>0</v>
      </c>
      <c r="N42" s="107">
        <f>N37-N41</f>
        <v>-10800</v>
      </c>
      <c r="O42" s="108">
        <f t="shared" si="1"/>
        <v>-10800</v>
      </c>
    </row>
    <row r="43" spans="2:15" ht="16.5" customHeight="1">
      <c r="B43" s="109"/>
      <c r="C43" s="105"/>
      <c r="D43" s="105"/>
      <c r="E43" s="105"/>
      <c r="F43" s="105"/>
      <c r="G43" s="120"/>
      <c r="H43" s="105" t="s">
        <v>71</v>
      </c>
      <c r="I43" s="105"/>
      <c r="J43" s="105"/>
      <c r="K43" s="105"/>
      <c r="L43" s="110"/>
      <c r="M43" s="107">
        <v>2878321</v>
      </c>
      <c r="N43" s="107">
        <v>2169895</v>
      </c>
      <c r="O43" s="108">
        <f>N43-M43</f>
        <v>-708426</v>
      </c>
    </row>
    <row r="44" spans="2:15" ht="16.5" customHeight="1">
      <c r="B44" s="109"/>
      <c r="C44" s="105"/>
      <c r="D44" s="105"/>
      <c r="E44" s="105"/>
      <c r="F44" s="105"/>
      <c r="G44" s="120"/>
      <c r="H44" s="105" t="s">
        <v>36</v>
      </c>
      <c r="I44" s="105"/>
      <c r="J44" s="105"/>
      <c r="K44" s="105"/>
      <c r="L44" s="110"/>
      <c r="M44" s="111">
        <f>M32+M42+M43</f>
        <v>-468678</v>
      </c>
      <c r="N44" s="111">
        <f>N32+N42+N43</f>
        <v>1580663</v>
      </c>
      <c r="O44" s="108">
        <f>N44-M44</f>
        <v>2049341</v>
      </c>
    </row>
    <row r="45" spans="2:15" ht="16.5" customHeight="1">
      <c r="B45" s="109"/>
      <c r="C45" s="105"/>
      <c r="D45" s="105"/>
      <c r="E45" s="105"/>
      <c r="F45" s="105"/>
      <c r="G45" s="120"/>
      <c r="H45" s="105" t="s">
        <v>34</v>
      </c>
      <c r="I45" s="105"/>
      <c r="J45" s="105"/>
      <c r="K45" s="105"/>
      <c r="L45" s="110"/>
      <c r="M45" s="111">
        <v>85601624</v>
      </c>
      <c r="N45" s="111">
        <f>M47</f>
        <v>85132946</v>
      </c>
      <c r="O45" s="108">
        <f t="shared" si="1"/>
        <v>-468678</v>
      </c>
    </row>
    <row r="46" spans="2:15" ht="16.5" customHeight="1" thickBot="1">
      <c r="B46" s="109"/>
      <c r="C46" s="105"/>
      <c r="D46" s="105"/>
      <c r="E46" s="105"/>
      <c r="F46" s="105"/>
      <c r="G46" s="120"/>
      <c r="H46" s="105" t="s">
        <v>35</v>
      </c>
      <c r="I46" s="105"/>
      <c r="J46" s="105"/>
      <c r="K46" s="105"/>
      <c r="L46" s="110"/>
      <c r="M46" s="113">
        <f>M44+M45</f>
        <v>85132946</v>
      </c>
      <c r="N46" s="113">
        <f>N44+N45</f>
        <v>86713609</v>
      </c>
      <c r="O46" s="132">
        <f t="shared" si="1"/>
        <v>1580663</v>
      </c>
    </row>
    <row r="47" spans="2:15" ht="16.5" customHeight="1" thickBot="1">
      <c r="B47" s="115" t="s">
        <v>38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7"/>
      <c r="M47" s="113">
        <f>M46</f>
        <v>85132946</v>
      </c>
      <c r="N47" s="113">
        <f>N46</f>
        <v>86713609</v>
      </c>
      <c r="O47" s="119">
        <f t="shared" si="1"/>
        <v>1580663</v>
      </c>
    </row>
    <row r="50" spans="2:15" ht="21.75" customHeight="1">
      <c r="B50" s="9"/>
      <c r="C50" s="10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1"/>
      <c r="O50" s="11"/>
    </row>
    <row r="51" spans="2:15" ht="13.5" customHeight="1">
      <c r="B51" s="9"/>
      <c r="C51" s="10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1"/>
      <c r="O51" s="11"/>
    </row>
    <row r="52" spans="2:15" ht="13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3"/>
      <c r="N52" s="12"/>
      <c r="O52" s="11"/>
    </row>
    <row r="53" spans="2:15" ht="13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3"/>
      <c r="N53" s="12"/>
      <c r="O53" s="11"/>
    </row>
    <row r="54" spans="2:15" ht="13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4"/>
      <c r="N54" s="12"/>
      <c r="O54" s="11"/>
    </row>
    <row r="55" spans="2:15" ht="13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/>
      <c r="M55" s="14"/>
      <c r="N55" s="12"/>
      <c r="O55" s="11"/>
    </row>
    <row r="56" spans="2:15" ht="13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/>
      <c r="M56" s="14"/>
      <c r="N56" s="12"/>
      <c r="O56" s="11"/>
    </row>
    <row r="57" spans="2:15" ht="13.5" customHeight="1" thickBo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6"/>
      <c r="M57" s="17"/>
      <c r="N57" s="11"/>
      <c r="O57" s="11"/>
    </row>
    <row r="58" spans="2:15" ht="13.5" customHeight="1" thickBot="1">
      <c r="B58" s="15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8"/>
      <c r="N58" s="8"/>
      <c r="O58" s="19"/>
    </row>
    <row r="59" spans="2:15" ht="13.5" customHeight="1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3"/>
      <c r="N59" s="23"/>
      <c r="O59" s="24"/>
    </row>
    <row r="60" spans="2:15" ht="13.5" customHeight="1">
      <c r="B60" s="25"/>
      <c r="C60" s="21"/>
      <c r="D60" s="21"/>
      <c r="E60" s="21"/>
      <c r="F60" s="21"/>
      <c r="G60" s="21"/>
      <c r="H60" s="21"/>
      <c r="I60" s="21"/>
      <c r="J60" s="21"/>
      <c r="K60" s="21"/>
      <c r="L60" s="26"/>
      <c r="M60" s="27"/>
      <c r="N60" s="27"/>
      <c r="O60" s="28"/>
    </row>
    <row r="61" spans="2:15" ht="13.5" customHeight="1">
      <c r="B61" s="25"/>
      <c r="C61" s="21"/>
      <c r="D61" s="21"/>
      <c r="E61" s="21"/>
      <c r="F61" s="21"/>
      <c r="G61" s="21"/>
      <c r="H61" s="21"/>
      <c r="I61" s="21"/>
      <c r="J61" s="21"/>
      <c r="K61" s="21"/>
      <c r="L61" s="26"/>
      <c r="M61" s="27"/>
      <c r="N61" s="27"/>
      <c r="O61" s="28"/>
    </row>
    <row r="62" spans="2:15" ht="13.5" customHeight="1">
      <c r="B62" s="25"/>
      <c r="C62" s="21"/>
      <c r="D62" s="21"/>
      <c r="E62" s="21"/>
      <c r="F62" s="21"/>
      <c r="G62" s="21"/>
      <c r="H62" s="21"/>
      <c r="I62" s="21"/>
      <c r="J62" s="21"/>
      <c r="K62" s="21"/>
      <c r="L62" s="26"/>
      <c r="M62" s="27"/>
      <c r="N62" s="27"/>
      <c r="O62" s="28"/>
    </row>
    <row r="63" spans="2:15" ht="13.5" customHeight="1">
      <c r="B63" s="25"/>
      <c r="C63" s="21"/>
      <c r="D63" s="21"/>
      <c r="E63" s="21"/>
      <c r="F63" s="21"/>
      <c r="G63" s="21"/>
      <c r="H63" s="21"/>
      <c r="I63" s="21"/>
      <c r="J63" s="21"/>
      <c r="K63" s="21"/>
      <c r="L63" s="26"/>
      <c r="M63" s="27"/>
      <c r="N63" s="27"/>
      <c r="O63" s="28"/>
    </row>
    <row r="64" spans="2:15" ht="13.5" customHeight="1">
      <c r="B64" s="25"/>
      <c r="C64" s="21"/>
      <c r="D64" s="21"/>
      <c r="E64" s="21"/>
      <c r="F64" s="21"/>
      <c r="G64" s="21"/>
      <c r="H64" s="21"/>
      <c r="I64" s="21"/>
      <c r="J64" s="21"/>
      <c r="K64" s="21"/>
      <c r="L64" s="26"/>
      <c r="M64" s="27"/>
      <c r="N64" s="27"/>
      <c r="O64" s="28"/>
    </row>
    <row r="65" spans="2:15" ht="13.5" customHeight="1">
      <c r="B65" s="25"/>
      <c r="C65" s="21"/>
      <c r="D65" s="21"/>
      <c r="E65" s="21"/>
      <c r="F65" s="21"/>
      <c r="G65" s="21"/>
      <c r="H65" s="21"/>
      <c r="I65" s="21"/>
      <c r="J65" s="21"/>
      <c r="K65" s="21"/>
      <c r="L65" s="26"/>
      <c r="M65" s="27"/>
      <c r="N65" s="27"/>
      <c r="O65" s="28"/>
    </row>
    <row r="66" spans="2:15" ht="13.5" customHeight="1">
      <c r="B66" s="25"/>
      <c r="C66" s="21"/>
      <c r="D66" s="21"/>
      <c r="E66" s="21"/>
      <c r="F66" s="21"/>
      <c r="G66" s="21"/>
      <c r="H66" s="21"/>
      <c r="I66" s="21"/>
      <c r="J66" s="21"/>
      <c r="K66" s="21"/>
      <c r="L66" s="26"/>
      <c r="M66" s="27"/>
      <c r="N66" s="27"/>
      <c r="O66" s="28"/>
    </row>
    <row r="67" spans="2:15" ht="13.5" customHeight="1">
      <c r="B67" s="25"/>
      <c r="C67" s="21"/>
      <c r="D67" s="21"/>
      <c r="E67" s="21"/>
      <c r="F67" s="21"/>
      <c r="G67" s="21"/>
      <c r="H67" s="21"/>
      <c r="I67" s="21"/>
      <c r="J67" s="21"/>
      <c r="K67" s="21"/>
      <c r="L67" s="26"/>
      <c r="M67" s="27"/>
      <c r="N67" s="27"/>
      <c r="O67" s="28"/>
    </row>
    <row r="68" spans="2:15" ht="13.5" customHeight="1" thickBot="1">
      <c r="B68" s="25"/>
      <c r="C68" s="21"/>
      <c r="D68" s="21"/>
      <c r="E68" s="21"/>
      <c r="F68" s="21"/>
      <c r="G68" s="21"/>
      <c r="H68" s="21"/>
      <c r="I68" s="21"/>
      <c r="J68" s="21"/>
      <c r="K68" s="21"/>
      <c r="L68" s="26"/>
      <c r="M68" s="29"/>
      <c r="N68" s="29"/>
      <c r="O68" s="30"/>
    </row>
    <row r="69" spans="2:15" ht="13.5" customHeight="1" thickBot="1"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4"/>
      <c r="O69" s="35"/>
    </row>
    <row r="70" spans="2:15" ht="13.5" customHeight="1">
      <c r="B70" s="25"/>
      <c r="C70" s="21"/>
      <c r="D70" s="21"/>
      <c r="E70" s="21"/>
      <c r="F70" s="21"/>
      <c r="G70" s="21"/>
      <c r="H70" s="21"/>
      <c r="I70" s="21"/>
      <c r="J70" s="21"/>
      <c r="K70" s="21"/>
      <c r="L70" s="26"/>
      <c r="M70" s="23"/>
      <c r="N70" s="23"/>
      <c r="O70" s="24"/>
    </row>
    <row r="71" spans="2:15" ht="13.5" customHeight="1">
      <c r="B71" s="25"/>
      <c r="C71" s="21"/>
      <c r="D71" s="21"/>
      <c r="E71" s="21"/>
      <c r="F71" s="21"/>
      <c r="G71" s="21"/>
      <c r="H71" s="21"/>
      <c r="I71" s="21"/>
      <c r="J71" s="21"/>
      <c r="K71" s="21"/>
      <c r="L71" s="26"/>
      <c r="M71" s="27"/>
      <c r="N71" s="27"/>
      <c r="O71" s="28"/>
    </row>
    <row r="72" spans="2:15" ht="13.5" customHeight="1">
      <c r="B72" s="25"/>
      <c r="C72" s="21"/>
      <c r="D72" s="21"/>
      <c r="E72" s="21"/>
      <c r="F72" s="21"/>
      <c r="G72" s="21"/>
      <c r="H72" s="21"/>
      <c r="I72" s="21"/>
      <c r="J72" s="21"/>
      <c r="K72" s="21"/>
      <c r="L72" s="26"/>
      <c r="M72" s="27"/>
      <c r="N72" s="27"/>
      <c r="O72" s="28"/>
    </row>
    <row r="73" spans="2:15" ht="13.5" customHeight="1" thickBot="1">
      <c r="B73" s="25"/>
      <c r="C73" s="21"/>
      <c r="D73" s="21"/>
      <c r="E73" s="21"/>
      <c r="F73" s="21"/>
      <c r="G73" s="21"/>
      <c r="H73" s="21"/>
      <c r="I73" s="21"/>
      <c r="J73" s="21"/>
      <c r="K73" s="21"/>
      <c r="L73" s="26"/>
      <c r="M73" s="29"/>
      <c r="N73" s="29"/>
      <c r="O73" s="30"/>
    </row>
    <row r="74" spans="2:15" ht="13.5" customHeight="1" thickBot="1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4"/>
      <c r="O74" s="35"/>
    </row>
    <row r="75" spans="2:15" ht="13.5" customHeight="1">
      <c r="B75" s="25"/>
      <c r="C75" s="21"/>
      <c r="D75" s="21"/>
      <c r="E75" s="21"/>
      <c r="F75" s="21"/>
      <c r="G75" s="21"/>
      <c r="H75" s="21"/>
      <c r="I75" s="21"/>
      <c r="J75" s="21"/>
      <c r="K75" s="21"/>
      <c r="L75" s="26"/>
      <c r="M75" s="23"/>
      <c r="N75" s="23"/>
      <c r="O75" s="24"/>
    </row>
    <row r="76" spans="2:15" ht="13.5" customHeight="1">
      <c r="B76" s="25"/>
      <c r="C76" s="21"/>
      <c r="D76" s="21"/>
      <c r="E76" s="21"/>
      <c r="F76" s="21"/>
      <c r="G76" s="21"/>
      <c r="H76" s="21"/>
      <c r="I76" s="21"/>
      <c r="J76" s="21"/>
      <c r="K76" s="21"/>
      <c r="L76" s="26"/>
      <c r="M76" s="27"/>
      <c r="N76" s="27"/>
      <c r="O76" s="28"/>
    </row>
    <row r="77" spans="2:15" ht="13.5" customHeight="1" thickBot="1">
      <c r="B77" s="25"/>
      <c r="C77" s="21"/>
      <c r="D77" s="21"/>
      <c r="E77" s="21"/>
      <c r="F77" s="21"/>
      <c r="G77" s="21"/>
      <c r="H77" s="21"/>
      <c r="I77" s="21"/>
      <c r="J77" s="21"/>
      <c r="K77" s="21"/>
      <c r="L77" s="26"/>
      <c r="M77" s="29"/>
      <c r="N77" s="29"/>
      <c r="O77" s="30"/>
    </row>
    <row r="78" spans="2:15" ht="13.5" customHeight="1" thickBot="1"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4"/>
      <c r="O78" s="35"/>
    </row>
    <row r="79" spans="2:15" ht="13.5" customHeight="1" thickBo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4"/>
      <c r="O79" s="35"/>
    </row>
    <row r="80" spans="2:15" ht="13.5" customHeight="1" thickBo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4"/>
      <c r="O80" s="35"/>
    </row>
    <row r="81" spans="2:15" ht="13.5" customHeight="1">
      <c r="B81" s="25"/>
      <c r="C81" s="21"/>
      <c r="D81" s="21"/>
      <c r="E81" s="21"/>
      <c r="F81" s="21"/>
      <c r="G81" s="36"/>
      <c r="H81" s="21"/>
      <c r="I81" s="36"/>
      <c r="J81" s="21"/>
      <c r="K81" s="21"/>
      <c r="L81" s="26"/>
      <c r="M81" s="23"/>
      <c r="N81" s="23"/>
      <c r="O81" s="24"/>
    </row>
    <row r="82" spans="2:15" ht="13.5" customHeight="1">
      <c r="B82" s="25"/>
      <c r="C82" s="21"/>
      <c r="D82" s="21"/>
      <c r="E82" s="21"/>
      <c r="F82" s="21"/>
      <c r="G82" s="21"/>
      <c r="H82" s="21"/>
      <c r="I82" s="21"/>
      <c r="J82" s="21"/>
      <c r="K82" s="21"/>
      <c r="L82" s="26"/>
      <c r="M82" s="27"/>
      <c r="N82" s="27"/>
      <c r="O82" s="28"/>
    </row>
    <row r="83" spans="2:15" ht="13.5" customHeight="1">
      <c r="B83" s="25"/>
      <c r="C83" s="21"/>
      <c r="D83" s="21"/>
      <c r="E83" s="21"/>
      <c r="F83" s="21"/>
      <c r="G83" s="21"/>
      <c r="H83" s="21"/>
      <c r="I83" s="21"/>
      <c r="J83" s="21"/>
      <c r="K83" s="21"/>
      <c r="L83" s="26"/>
      <c r="M83" s="27"/>
      <c r="N83" s="27"/>
      <c r="O83" s="28"/>
    </row>
    <row r="84" spans="2:15" ht="13.5" customHeight="1">
      <c r="B84" s="25"/>
      <c r="C84" s="21"/>
      <c r="D84" s="21"/>
      <c r="E84" s="21"/>
      <c r="F84" s="21"/>
      <c r="G84" s="21"/>
      <c r="H84" s="21"/>
      <c r="I84" s="21"/>
      <c r="J84" s="21"/>
      <c r="K84" s="21"/>
      <c r="L84" s="26"/>
      <c r="M84" s="27"/>
      <c r="N84" s="27"/>
      <c r="O84" s="28"/>
    </row>
    <row r="85" spans="2:15" ht="13.5" customHeight="1" thickBot="1">
      <c r="B85" s="25"/>
      <c r="C85" s="21"/>
      <c r="D85" s="21"/>
      <c r="E85" s="21"/>
      <c r="F85" s="21"/>
      <c r="G85" s="21"/>
      <c r="H85" s="21"/>
      <c r="I85" s="21"/>
      <c r="J85" s="21"/>
      <c r="K85" s="21"/>
      <c r="L85" s="26"/>
      <c r="M85" s="29"/>
      <c r="N85" s="29"/>
      <c r="O85" s="30"/>
    </row>
    <row r="86" spans="2:15" ht="13.5" customHeight="1" thickBo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4"/>
      <c r="O86" s="35"/>
    </row>
    <row r="87" spans="2:15" ht="13.5" customHeight="1">
      <c r="B87" s="25"/>
      <c r="C87" s="21"/>
      <c r="D87" s="21"/>
      <c r="E87" s="21"/>
      <c r="F87" s="21"/>
      <c r="G87" s="21"/>
      <c r="H87" s="21"/>
      <c r="I87" s="21"/>
      <c r="J87" s="21"/>
      <c r="K87" s="21"/>
      <c r="L87" s="26"/>
      <c r="M87" s="23"/>
      <c r="N87" s="23"/>
      <c r="O87" s="24"/>
    </row>
    <row r="88" spans="2:15" ht="13.5" customHeight="1">
      <c r="B88" s="25"/>
      <c r="C88" s="21"/>
      <c r="D88" s="21"/>
      <c r="E88" s="21"/>
      <c r="F88" s="21"/>
      <c r="G88" s="21"/>
      <c r="H88" s="21"/>
      <c r="I88" s="21"/>
      <c r="J88" s="21"/>
      <c r="K88" s="21"/>
      <c r="L88" s="26"/>
      <c r="M88" s="58"/>
      <c r="N88" s="58"/>
      <c r="O88" s="59"/>
    </row>
    <row r="89" spans="2:15" ht="13.5" customHeight="1">
      <c r="B89" s="25"/>
      <c r="C89" s="21"/>
      <c r="D89" s="21"/>
      <c r="E89" s="21"/>
      <c r="F89" s="21"/>
      <c r="G89" s="21"/>
      <c r="H89" s="21"/>
      <c r="I89" s="21"/>
      <c r="J89" s="21"/>
      <c r="K89" s="21"/>
      <c r="L89" s="26"/>
      <c r="M89" s="58"/>
      <c r="N89" s="58"/>
      <c r="O89" s="59"/>
    </row>
    <row r="90" spans="2:15" ht="13.5" customHeight="1" thickBot="1">
      <c r="B90" s="37"/>
      <c r="C90" s="38"/>
      <c r="D90" s="38"/>
      <c r="E90" s="21"/>
      <c r="F90" s="38"/>
      <c r="G90" s="38"/>
      <c r="H90" s="38"/>
      <c r="I90" s="38"/>
      <c r="J90" s="38"/>
      <c r="K90" s="38"/>
      <c r="L90" s="39"/>
      <c r="M90" s="29"/>
      <c r="N90" s="29"/>
      <c r="O90" s="59"/>
    </row>
    <row r="91" spans="2:15" ht="13.5" customHeight="1" thickBo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4"/>
      <c r="O91" s="35"/>
    </row>
    <row r="92" spans="2:15" ht="13.5" customHeight="1">
      <c r="B92" s="25"/>
      <c r="C92" s="21"/>
      <c r="D92" s="21"/>
      <c r="E92" s="21"/>
      <c r="F92" s="21"/>
      <c r="G92" s="36"/>
      <c r="H92" s="21"/>
      <c r="I92" s="21"/>
      <c r="J92" s="21"/>
      <c r="K92" s="21"/>
      <c r="L92" s="26"/>
      <c r="M92" s="23"/>
      <c r="N92" s="23"/>
      <c r="O92" s="24"/>
    </row>
    <row r="93" spans="2:15" ht="13.5" customHeight="1">
      <c r="B93" s="25"/>
      <c r="C93" s="21"/>
      <c r="D93" s="21"/>
      <c r="E93" s="21"/>
      <c r="F93" s="21"/>
      <c r="G93" s="36"/>
      <c r="H93" s="21"/>
      <c r="I93" s="21"/>
      <c r="J93" s="21"/>
      <c r="K93" s="21"/>
      <c r="L93" s="26"/>
      <c r="M93" s="27"/>
      <c r="N93" s="27"/>
      <c r="O93" s="28"/>
    </row>
    <row r="94" spans="2:15" ht="13.5" customHeight="1">
      <c r="B94" s="25"/>
      <c r="C94" s="21"/>
      <c r="D94" s="21"/>
      <c r="E94" s="21"/>
      <c r="F94" s="21"/>
      <c r="G94" s="36"/>
      <c r="H94" s="21"/>
      <c r="I94" s="21"/>
      <c r="J94" s="21"/>
      <c r="K94" s="21"/>
      <c r="L94" s="26"/>
      <c r="M94" s="27"/>
      <c r="N94" s="27"/>
      <c r="O94" s="28"/>
    </row>
    <row r="95" spans="2:15" ht="13.5" customHeight="1" thickBot="1">
      <c r="B95" s="25"/>
      <c r="C95" s="21"/>
      <c r="D95" s="21"/>
      <c r="E95" s="21"/>
      <c r="F95" s="21"/>
      <c r="G95" s="36"/>
      <c r="H95" s="21"/>
      <c r="I95" s="21"/>
      <c r="J95" s="21"/>
      <c r="K95" s="21"/>
      <c r="L95" s="26"/>
      <c r="M95" s="29"/>
      <c r="N95" s="29"/>
      <c r="O95" s="30"/>
    </row>
    <row r="96" spans="2:15" ht="13.5" customHeight="1" thickBo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3"/>
      <c r="M96" s="29"/>
      <c r="N96" s="29"/>
      <c r="O96" s="30"/>
    </row>
    <row r="99" spans="2:15" ht="19.5" customHeight="1">
      <c r="B99" s="9"/>
      <c r="C99" s="10"/>
      <c r="D99" s="10"/>
      <c r="E99" s="10"/>
      <c r="F99" s="10"/>
      <c r="G99" s="10"/>
      <c r="H99" s="10"/>
      <c r="I99" s="10"/>
      <c r="J99" s="11"/>
      <c r="K99" s="11"/>
      <c r="L99" s="11"/>
      <c r="M99" s="11"/>
      <c r="N99" s="11"/>
      <c r="O99" s="11"/>
    </row>
    <row r="100" spans="2:15" ht="13.5" customHeight="1">
      <c r="B100" s="9"/>
      <c r="C100" s="10"/>
      <c r="D100" s="10"/>
      <c r="E100" s="10"/>
      <c r="F100" s="10"/>
      <c r="G100" s="10"/>
      <c r="H100" s="10"/>
      <c r="I100" s="10"/>
      <c r="J100" s="11"/>
      <c r="K100" s="11"/>
      <c r="L100" s="11"/>
      <c r="M100" s="11"/>
      <c r="N100" s="11"/>
      <c r="O100" s="11"/>
    </row>
    <row r="101" spans="2:15" ht="13.5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  <c r="M101" s="13"/>
      <c r="N101" s="12"/>
      <c r="O101" s="11"/>
    </row>
    <row r="102" spans="2:15" ht="13.5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3"/>
      <c r="N102" s="12"/>
      <c r="O102" s="11"/>
    </row>
    <row r="103" spans="2:15" ht="13.5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  <c r="M103" s="14"/>
      <c r="N103" s="12"/>
      <c r="O103" s="11"/>
    </row>
    <row r="104" spans="2:15" ht="13.5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5"/>
      <c r="M104" s="14"/>
      <c r="N104" s="12"/>
      <c r="O104" s="11"/>
    </row>
    <row r="105" spans="2:15" ht="13.5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5"/>
      <c r="M105" s="14"/>
      <c r="N105" s="12"/>
      <c r="O105" s="11"/>
    </row>
    <row r="106" spans="2:15" ht="13.5" customHeight="1" thickBo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6"/>
      <c r="M106" s="17"/>
      <c r="N106" s="11"/>
      <c r="O106" s="11"/>
    </row>
    <row r="107" spans="2:15" ht="13.5" customHeight="1" thickBot="1">
      <c r="B107" s="150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8"/>
      <c r="N107" s="8"/>
      <c r="O107" s="19"/>
    </row>
    <row r="108" spans="2:15" ht="13.5" customHeight="1"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2"/>
      <c r="M108" s="23"/>
      <c r="N108" s="23"/>
      <c r="O108" s="24"/>
    </row>
    <row r="109" spans="2:15" ht="13.5" customHeight="1">
      <c r="B109" s="25"/>
      <c r="C109" s="21"/>
      <c r="D109" s="21"/>
      <c r="E109" s="21"/>
      <c r="F109" s="21"/>
      <c r="G109" s="21"/>
      <c r="H109" s="21"/>
      <c r="I109" s="21"/>
      <c r="J109" s="21"/>
      <c r="K109" s="21"/>
      <c r="L109" s="26"/>
      <c r="M109" s="27"/>
      <c r="N109" s="27"/>
      <c r="O109" s="28"/>
    </row>
    <row r="110" spans="2:15" ht="13.5" customHeight="1">
      <c r="B110" s="25"/>
      <c r="C110" s="21"/>
      <c r="D110" s="21"/>
      <c r="E110" s="21"/>
      <c r="F110" s="21"/>
      <c r="G110" s="21"/>
      <c r="H110" s="21"/>
      <c r="I110" s="21"/>
      <c r="J110" s="21"/>
      <c r="K110" s="21"/>
      <c r="L110" s="26"/>
      <c r="M110" s="27"/>
      <c r="N110" s="27"/>
      <c r="O110" s="28"/>
    </row>
    <row r="111" spans="2:15" ht="13.5" customHeight="1">
      <c r="B111" s="25"/>
      <c r="C111" s="21"/>
      <c r="D111" s="21"/>
      <c r="E111" s="21"/>
      <c r="F111" s="21"/>
      <c r="G111" s="21"/>
      <c r="H111" s="21"/>
      <c r="I111" s="21"/>
      <c r="J111" s="21"/>
      <c r="K111" s="21"/>
      <c r="L111" s="26"/>
      <c r="M111" s="27"/>
      <c r="N111" s="27"/>
      <c r="O111" s="28"/>
    </row>
    <row r="112" spans="2:15" ht="13.5" customHeight="1">
      <c r="B112" s="25"/>
      <c r="C112" s="21"/>
      <c r="D112" s="21"/>
      <c r="E112" s="21"/>
      <c r="F112" s="21"/>
      <c r="G112" s="21"/>
      <c r="H112" s="21"/>
      <c r="I112" s="21"/>
      <c r="J112" s="21"/>
      <c r="K112" s="21"/>
      <c r="L112" s="26"/>
      <c r="M112" s="27"/>
      <c r="N112" s="27"/>
      <c r="O112" s="28"/>
    </row>
    <row r="113" spans="2:15" ht="13.5" customHeight="1">
      <c r="B113" s="25"/>
      <c r="C113" s="21"/>
      <c r="D113" s="21"/>
      <c r="E113" s="21"/>
      <c r="F113" s="21"/>
      <c r="G113" s="21"/>
      <c r="H113" s="21"/>
      <c r="I113" s="21"/>
      <c r="J113" s="21"/>
      <c r="K113" s="21"/>
      <c r="L113" s="26"/>
      <c r="M113" s="27"/>
      <c r="N113" s="27"/>
      <c r="O113" s="28"/>
    </row>
    <row r="114" spans="2:15" ht="13.5" customHeight="1">
      <c r="B114" s="25"/>
      <c r="C114" s="21"/>
      <c r="D114" s="21"/>
      <c r="E114" s="21"/>
      <c r="F114" s="21"/>
      <c r="G114" s="21"/>
      <c r="H114" s="21"/>
      <c r="I114" s="21"/>
      <c r="J114" s="21"/>
      <c r="K114" s="21"/>
      <c r="L114" s="26"/>
      <c r="M114" s="27"/>
      <c r="N114" s="27"/>
      <c r="O114" s="28"/>
    </row>
    <row r="115" spans="2:15" ht="13.5" customHeight="1">
      <c r="B115" s="25"/>
      <c r="C115" s="21"/>
      <c r="D115" s="21"/>
      <c r="E115" s="21"/>
      <c r="F115" s="21"/>
      <c r="G115" s="21"/>
      <c r="H115" s="21"/>
      <c r="I115" s="21"/>
      <c r="J115" s="21"/>
      <c r="K115" s="21"/>
      <c r="L115" s="26"/>
      <c r="M115" s="27"/>
      <c r="N115" s="27"/>
      <c r="O115" s="28"/>
    </row>
    <row r="116" spans="2:15" ht="13.5" customHeight="1">
      <c r="B116" s="25"/>
      <c r="C116" s="21"/>
      <c r="D116" s="21"/>
      <c r="E116" s="21"/>
      <c r="F116" s="21"/>
      <c r="G116" s="21"/>
      <c r="H116" s="21"/>
      <c r="I116" s="21"/>
      <c r="J116" s="21"/>
      <c r="K116" s="21"/>
      <c r="L116" s="26"/>
      <c r="M116" s="27"/>
      <c r="N116" s="27"/>
      <c r="O116" s="28"/>
    </row>
    <row r="117" spans="2:15" ht="13.5" customHeight="1" thickBot="1">
      <c r="B117" s="25"/>
      <c r="C117" s="21"/>
      <c r="D117" s="21"/>
      <c r="E117" s="21"/>
      <c r="F117" s="21"/>
      <c r="G117" s="21"/>
      <c r="H117" s="21"/>
      <c r="I117" s="21"/>
      <c r="J117" s="21"/>
      <c r="K117" s="21"/>
      <c r="L117" s="26"/>
      <c r="M117" s="29"/>
      <c r="N117" s="29"/>
      <c r="O117" s="30"/>
    </row>
    <row r="118" spans="2:15" ht="13.5" customHeight="1" thickBo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3"/>
      <c r="M118" s="34"/>
      <c r="N118" s="34"/>
      <c r="O118" s="35"/>
    </row>
    <row r="119" spans="2:15" ht="13.5" customHeight="1">
      <c r="B119" s="25"/>
      <c r="C119" s="21"/>
      <c r="D119" s="21"/>
      <c r="E119" s="21"/>
      <c r="F119" s="21"/>
      <c r="G119" s="21"/>
      <c r="H119" s="21"/>
      <c r="I119" s="21"/>
      <c r="J119" s="21"/>
      <c r="K119" s="21"/>
      <c r="L119" s="26"/>
      <c r="M119" s="23"/>
      <c r="N119" s="23"/>
      <c r="O119" s="24"/>
    </row>
    <row r="120" spans="2:15" ht="13.5" customHeight="1">
      <c r="B120" s="25"/>
      <c r="C120" s="21"/>
      <c r="D120" s="21"/>
      <c r="E120" s="21"/>
      <c r="F120" s="21"/>
      <c r="G120" s="21"/>
      <c r="H120" s="21"/>
      <c r="I120" s="21"/>
      <c r="J120" s="21"/>
      <c r="K120" s="21"/>
      <c r="L120" s="26"/>
      <c r="M120" s="27"/>
      <c r="N120" s="27"/>
      <c r="O120" s="28"/>
    </row>
    <row r="121" spans="2:15" ht="13.5" customHeight="1">
      <c r="B121" s="25"/>
      <c r="C121" s="21"/>
      <c r="D121" s="21"/>
      <c r="E121" s="21"/>
      <c r="F121" s="21"/>
      <c r="G121" s="21"/>
      <c r="H121" s="21"/>
      <c r="I121" s="21"/>
      <c r="J121" s="21"/>
      <c r="K121" s="21"/>
      <c r="L121" s="26"/>
      <c r="M121" s="27"/>
      <c r="N121" s="27"/>
      <c r="O121" s="28"/>
    </row>
    <row r="122" spans="2:15" ht="13.5" customHeight="1" thickBot="1">
      <c r="B122" s="25"/>
      <c r="C122" s="21"/>
      <c r="D122" s="21"/>
      <c r="E122" s="21"/>
      <c r="F122" s="21"/>
      <c r="G122" s="21"/>
      <c r="H122" s="21"/>
      <c r="I122" s="21"/>
      <c r="J122" s="21"/>
      <c r="K122" s="21"/>
      <c r="L122" s="26"/>
      <c r="M122" s="29"/>
      <c r="N122" s="29"/>
      <c r="O122" s="30"/>
    </row>
    <row r="123" spans="2:15" ht="13.5" customHeight="1" thickBo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3"/>
      <c r="M123" s="34"/>
      <c r="N123" s="34"/>
      <c r="O123" s="35"/>
    </row>
    <row r="124" spans="2:15" ht="13.5" customHeight="1">
      <c r="B124" s="25"/>
      <c r="C124" s="21"/>
      <c r="D124" s="21"/>
      <c r="E124" s="21"/>
      <c r="F124" s="21"/>
      <c r="G124" s="21"/>
      <c r="H124" s="21"/>
      <c r="I124" s="21"/>
      <c r="J124" s="21"/>
      <c r="K124" s="21"/>
      <c r="L124" s="26"/>
      <c r="M124" s="23"/>
      <c r="N124" s="23"/>
      <c r="O124" s="24"/>
    </row>
    <row r="125" spans="2:15" ht="13.5" customHeight="1">
      <c r="B125" s="25"/>
      <c r="C125" s="21"/>
      <c r="D125" s="21"/>
      <c r="E125" s="21"/>
      <c r="F125" s="21"/>
      <c r="G125" s="21"/>
      <c r="H125" s="21"/>
      <c r="I125" s="21"/>
      <c r="J125" s="21"/>
      <c r="K125" s="21"/>
      <c r="L125" s="26"/>
      <c r="M125" s="27"/>
      <c r="N125" s="27"/>
      <c r="O125" s="28"/>
    </row>
    <row r="126" spans="2:15" ht="13.5" customHeight="1" thickBot="1">
      <c r="B126" s="25"/>
      <c r="C126" s="21"/>
      <c r="D126" s="21"/>
      <c r="E126" s="21"/>
      <c r="F126" s="21"/>
      <c r="G126" s="21"/>
      <c r="H126" s="21"/>
      <c r="I126" s="21"/>
      <c r="J126" s="21"/>
      <c r="K126" s="21"/>
      <c r="L126" s="26"/>
      <c r="M126" s="29"/>
      <c r="N126" s="29"/>
      <c r="O126" s="30"/>
    </row>
    <row r="127" spans="2:15" ht="13.5" customHeight="1" thickBot="1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3"/>
      <c r="M127" s="34"/>
      <c r="N127" s="34"/>
      <c r="O127" s="35"/>
    </row>
    <row r="128" spans="2:15" ht="13.5" customHeight="1" thickBot="1"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3"/>
      <c r="M128" s="34"/>
      <c r="N128" s="34"/>
      <c r="O128" s="35"/>
    </row>
    <row r="129" spans="2:15" ht="13.5" customHeight="1" thickBot="1"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3"/>
      <c r="M129" s="34"/>
      <c r="N129" s="34"/>
      <c r="O129" s="35"/>
    </row>
    <row r="130" spans="2:15" ht="13.5" customHeight="1">
      <c r="B130" s="25"/>
      <c r="C130" s="21"/>
      <c r="D130" s="21"/>
      <c r="E130" s="21"/>
      <c r="F130" s="21"/>
      <c r="G130" s="36"/>
      <c r="H130" s="21"/>
      <c r="I130" s="36"/>
      <c r="J130" s="21"/>
      <c r="K130" s="21"/>
      <c r="L130" s="26"/>
      <c r="M130" s="23"/>
      <c r="N130" s="23"/>
      <c r="O130" s="24"/>
    </row>
    <row r="131" spans="2:15" ht="13.5" customHeight="1">
      <c r="B131" s="25"/>
      <c r="C131" s="21"/>
      <c r="D131" s="21"/>
      <c r="E131" s="21"/>
      <c r="F131" s="21"/>
      <c r="G131" s="21"/>
      <c r="H131" s="21"/>
      <c r="I131" s="21"/>
      <c r="J131" s="21"/>
      <c r="K131" s="21"/>
      <c r="L131" s="26"/>
      <c r="M131" s="27"/>
      <c r="N131" s="27"/>
      <c r="O131" s="28"/>
    </row>
    <row r="132" spans="2:15" ht="13.5" customHeight="1">
      <c r="B132" s="25"/>
      <c r="C132" s="21"/>
      <c r="D132" s="21"/>
      <c r="E132" s="21"/>
      <c r="F132" s="21"/>
      <c r="G132" s="21"/>
      <c r="H132" s="21"/>
      <c r="I132" s="21"/>
      <c r="J132" s="21"/>
      <c r="K132" s="21"/>
      <c r="L132" s="26"/>
      <c r="M132" s="27"/>
      <c r="N132" s="27"/>
      <c r="O132" s="28"/>
    </row>
    <row r="133" spans="2:15" ht="13.5" customHeight="1">
      <c r="B133" s="25"/>
      <c r="C133" s="21"/>
      <c r="D133" s="21"/>
      <c r="E133" s="21"/>
      <c r="F133" s="21"/>
      <c r="G133" s="21"/>
      <c r="H133" s="21"/>
      <c r="I133" s="21"/>
      <c r="J133" s="21"/>
      <c r="K133" s="21"/>
      <c r="L133" s="26"/>
      <c r="M133" s="27"/>
      <c r="N133" s="27"/>
      <c r="O133" s="28"/>
    </row>
    <row r="134" spans="2:15" ht="13.5" customHeight="1" thickBot="1">
      <c r="B134" s="25"/>
      <c r="C134" s="21"/>
      <c r="D134" s="21"/>
      <c r="E134" s="21"/>
      <c r="F134" s="21"/>
      <c r="G134" s="21"/>
      <c r="H134" s="21"/>
      <c r="I134" s="21"/>
      <c r="J134" s="21"/>
      <c r="K134" s="21"/>
      <c r="L134" s="26"/>
      <c r="M134" s="29"/>
      <c r="N134" s="29"/>
      <c r="O134" s="30"/>
    </row>
    <row r="135" spans="2:15" ht="13.5" customHeight="1" thickBot="1"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3"/>
      <c r="M135" s="34"/>
      <c r="N135" s="34"/>
      <c r="O135" s="35"/>
    </row>
    <row r="136" spans="2:15" ht="13.5" customHeight="1">
      <c r="B136" s="25"/>
      <c r="C136" s="21"/>
      <c r="D136" s="21"/>
      <c r="E136" s="21"/>
      <c r="F136" s="21"/>
      <c r="G136" s="21"/>
      <c r="H136" s="21"/>
      <c r="I136" s="21"/>
      <c r="J136" s="21"/>
      <c r="K136" s="21"/>
      <c r="L136" s="26"/>
      <c r="M136" s="23"/>
      <c r="N136" s="23"/>
      <c r="O136" s="24"/>
    </row>
    <row r="137" spans="2:15" ht="13.5" customHeight="1">
      <c r="B137" s="25"/>
      <c r="C137" s="21"/>
      <c r="D137" s="21"/>
      <c r="E137" s="21"/>
      <c r="F137" s="21"/>
      <c r="G137" s="21"/>
      <c r="H137" s="21"/>
      <c r="I137" s="21"/>
      <c r="J137" s="21"/>
      <c r="K137" s="21"/>
      <c r="L137" s="26"/>
      <c r="M137" s="58"/>
      <c r="N137" s="58"/>
      <c r="O137" s="59"/>
    </row>
    <row r="138" spans="2:15" ht="13.5" customHeight="1">
      <c r="B138" s="25"/>
      <c r="C138" s="21"/>
      <c r="D138" s="21"/>
      <c r="E138" s="21"/>
      <c r="F138" s="21"/>
      <c r="G138" s="21"/>
      <c r="H138" s="21"/>
      <c r="I138" s="21"/>
      <c r="J138" s="21"/>
      <c r="K138" s="21"/>
      <c r="L138" s="26"/>
      <c r="M138" s="58"/>
      <c r="N138" s="58"/>
      <c r="O138" s="59"/>
    </row>
    <row r="139" spans="2:15" ht="13.5" customHeight="1" thickBot="1">
      <c r="B139" s="37"/>
      <c r="C139" s="38"/>
      <c r="D139" s="38"/>
      <c r="E139" s="21"/>
      <c r="F139" s="38"/>
      <c r="G139" s="38"/>
      <c r="H139" s="38"/>
      <c r="I139" s="38"/>
      <c r="J139" s="38"/>
      <c r="K139" s="38"/>
      <c r="L139" s="39"/>
      <c r="M139" s="29"/>
      <c r="N139" s="29"/>
      <c r="O139" s="59"/>
    </row>
    <row r="140" spans="2:15" ht="13.5" customHeight="1" thickBot="1"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4"/>
      <c r="N140" s="34"/>
      <c r="O140" s="35"/>
    </row>
    <row r="141" spans="2:15" ht="13.5" customHeight="1">
      <c r="B141" s="25"/>
      <c r="C141" s="21"/>
      <c r="D141" s="21"/>
      <c r="E141" s="21"/>
      <c r="F141" s="21"/>
      <c r="G141" s="36"/>
      <c r="H141" s="21"/>
      <c r="I141" s="21"/>
      <c r="J141" s="21"/>
      <c r="K141" s="21"/>
      <c r="L141" s="26"/>
      <c r="M141" s="23"/>
      <c r="N141" s="23"/>
      <c r="O141" s="24"/>
    </row>
    <row r="142" spans="2:15" ht="13.5" customHeight="1">
      <c r="B142" s="25"/>
      <c r="C142" s="21"/>
      <c r="D142" s="21"/>
      <c r="E142" s="21"/>
      <c r="F142" s="21"/>
      <c r="G142" s="36"/>
      <c r="H142" s="21"/>
      <c r="I142" s="21"/>
      <c r="J142" s="21"/>
      <c r="K142" s="21"/>
      <c r="L142" s="26"/>
      <c r="M142" s="27"/>
      <c r="N142" s="27"/>
      <c r="O142" s="28"/>
    </row>
    <row r="143" spans="2:15" ht="13.5" customHeight="1">
      <c r="B143" s="25"/>
      <c r="C143" s="21"/>
      <c r="D143" s="21"/>
      <c r="E143" s="21"/>
      <c r="F143" s="21"/>
      <c r="G143" s="36"/>
      <c r="H143" s="21"/>
      <c r="I143" s="21"/>
      <c r="J143" s="21"/>
      <c r="K143" s="21"/>
      <c r="L143" s="26"/>
      <c r="M143" s="27"/>
      <c r="N143" s="27"/>
      <c r="O143" s="28"/>
    </row>
    <row r="144" spans="2:15" ht="13.5" customHeight="1" thickBot="1">
      <c r="B144" s="25"/>
      <c r="C144" s="21"/>
      <c r="D144" s="21"/>
      <c r="E144" s="21"/>
      <c r="F144" s="21"/>
      <c r="G144" s="36"/>
      <c r="H144" s="21"/>
      <c r="I144" s="21"/>
      <c r="J144" s="21"/>
      <c r="K144" s="21"/>
      <c r="L144" s="26"/>
      <c r="M144" s="29"/>
      <c r="N144" s="29"/>
      <c r="O144" s="30"/>
    </row>
    <row r="145" spans="2:15" ht="13.5" customHeight="1" thickBot="1"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3"/>
      <c r="M145" s="29"/>
      <c r="N145" s="29"/>
      <c r="O145" s="30"/>
    </row>
    <row r="148" spans="2:15" ht="16.5" customHeight="1">
      <c r="B148" s="9"/>
      <c r="C148" s="10"/>
      <c r="D148" s="10"/>
      <c r="E148" s="10"/>
      <c r="F148" s="10"/>
      <c r="G148" s="10"/>
      <c r="H148" s="10"/>
      <c r="I148" s="10"/>
      <c r="J148" s="11"/>
      <c r="K148" s="11"/>
      <c r="L148" s="11"/>
      <c r="M148" s="11"/>
      <c r="N148" s="11"/>
      <c r="O148" s="11"/>
    </row>
    <row r="149" spans="2:15" ht="13.5" customHeight="1">
      <c r="B149" s="9"/>
      <c r="C149" s="10"/>
      <c r="D149" s="10"/>
      <c r="E149" s="10"/>
      <c r="F149" s="10"/>
      <c r="G149" s="10"/>
      <c r="H149" s="10"/>
      <c r="I149" s="10"/>
      <c r="J149" s="11"/>
      <c r="K149" s="11"/>
      <c r="L149" s="11"/>
      <c r="M149" s="11"/>
      <c r="N149" s="11"/>
      <c r="O149" s="11"/>
    </row>
    <row r="150" spans="2:15" ht="13.5" customHeight="1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2"/>
      <c r="M150" s="13"/>
      <c r="N150" s="12"/>
      <c r="O150" s="11"/>
    </row>
    <row r="151" spans="2:15" ht="13.5" customHeight="1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2"/>
      <c r="M151" s="13"/>
      <c r="N151" s="12"/>
      <c r="O151" s="11"/>
    </row>
    <row r="152" spans="2:15" ht="13.5" customHeight="1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  <c r="M152" s="14"/>
      <c r="N152" s="12"/>
      <c r="O152" s="11"/>
    </row>
    <row r="153" spans="2:15" ht="13.5" customHeight="1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5"/>
      <c r="M153" s="14"/>
      <c r="N153" s="12"/>
      <c r="O153" s="11"/>
    </row>
    <row r="154" spans="2:15" ht="13.5" customHeigh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5"/>
      <c r="M154" s="14"/>
      <c r="N154" s="12"/>
      <c r="O154" s="11"/>
    </row>
    <row r="155" spans="2:15" ht="13.5" customHeight="1" thickBo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6"/>
      <c r="M155" s="17"/>
      <c r="N155" s="11"/>
      <c r="O155" s="11"/>
    </row>
    <row r="156" spans="2:15" ht="13.5" customHeight="1" thickBot="1">
      <c r="B156" s="150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8"/>
      <c r="N156" s="8"/>
      <c r="O156" s="19"/>
    </row>
    <row r="157" spans="2:15" ht="13.5" customHeight="1"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2"/>
      <c r="M157" s="23"/>
      <c r="N157" s="23"/>
      <c r="O157" s="24"/>
    </row>
    <row r="158" spans="2:15" ht="13.5" customHeight="1">
      <c r="B158" s="25"/>
      <c r="C158" s="21"/>
      <c r="D158" s="21"/>
      <c r="E158" s="21"/>
      <c r="F158" s="21"/>
      <c r="G158" s="21"/>
      <c r="H158" s="21"/>
      <c r="I158" s="21"/>
      <c r="J158" s="21"/>
      <c r="K158" s="21"/>
      <c r="L158" s="26"/>
      <c r="M158" s="27"/>
      <c r="N158" s="27"/>
      <c r="O158" s="28"/>
    </row>
    <row r="159" spans="2:15" ht="13.5" customHeight="1">
      <c r="B159" s="25"/>
      <c r="C159" s="21"/>
      <c r="D159" s="21"/>
      <c r="E159" s="21"/>
      <c r="F159" s="21"/>
      <c r="G159" s="21"/>
      <c r="H159" s="21"/>
      <c r="I159" s="21"/>
      <c r="J159" s="21"/>
      <c r="K159" s="21"/>
      <c r="L159" s="26"/>
      <c r="M159" s="27"/>
      <c r="N159" s="27"/>
      <c r="O159" s="28"/>
    </row>
    <row r="160" spans="2:15" ht="13.5" customHeight="1">
      <c r="B160" s="25"/>
      <c r="C160" s="21"/>
      <c r="D160" s="21"/>
      <c r="E160" s="21"/>
      <c r="F160" s="21"/>
      <c r="G160" s="21"/>
      <c r="H160" s="21"/>
      <c r="I160" s="21"/>
      <c r="J160" s="21"/>
      <c r="K160" s="21"/>
      <c r="L160" s="26"/>
      <c r="M160" s="27"/>
      <c r="N160" s="27"/>
      <c r="O160" s="28"/>
    </row>
    <row r="161" spans="2:15" ht="13.5" customHeight="1">
      <c r="B161" s="25"/>
      <c r="C161" s="21"/>
      <c r="D161" s="21"/>
      <c r="E161" s="21"/>
      <c r="F161" s="21"/>
      <c r="G161" s="21"/>
      <c r="H161" s="21"/>
      <c r="I161" s="21"/>
      <c r="J161" s="21"/>
      <c r="K161" s="21"/>
      <c r="L161" s="26"/>
      <c r="M161" s="27"/>
      <c r="N161" s="27"/>
      <c r="O161" s="28"/>
    </row>
    <row r="162" spans="2:15" ht="13.5" customHeight="1">
      <c r="B162" s="25"/>
      <c r="C162" s="21"/>
      <c r="D162" s="21"/>
      <c r="E162" s="21"/>
      <c r="F162" s="21"/>
      <c r="G162" s="21"/>
      <c r="H162" s="21"/>
      <c r="I162" s="21"/>
      <c r="J162" s="21"/>
      <c r="K162" s="21"/>
      <c r="L162" s="26"/>
      <c r="M162" s="27"/>
      <c r="N162" s="27"/>
      <c r="O162" s="28"/>
    </row>
    <row r="163" spans="2:15" ht="13.5" customHeight="1">
      <c r="B163" s="25"/>
      <c r="C163" s="21"/>
      <c r="D163" s="21"/>
      <c r="E163" s="21"/>
      <c r="F163" s="21"/>
      <c r="G163" s="21"/>
      <c r="H163" s="21"/>
      <c r="I163" s="21"/>
      <c r="J163" s="21"/>
      <c r="K163" s="21"/>
      <c r="L163" s="26"/>
      <c r="M163" s="27"/>
      <c r="N163" s="27"/>
      <c r="O163" s="28"/>
    </row>
    <row r="164" spans="2:15" ht="13.5" customHeight="1">
      <c r="B164" s="25"/>
      <c r="C164" s="21"/>
      <c r="D164" s="21"/>
      <c r="E164" s="21"/>
      <c r="F164" s="21"/>
      <c r="G164" s="21"/>
      <c r="H164" s="21"/>
      <c r="I164" s="21"/>
      <c r="J164" s="21"/>
      <c r="K164" s="21"/>
      <c r="L164" s="26"/>
      <c r="M164" s="27"/>
      <c r="N164" s="27"/>
      <c r="O164" s="28"/>
    </row>
    <row r="165" spans="2:15" ht="13.5" customHeight="1">
      <c r="B165" s="25"/>
      <c r="C165" s="21"/>
      <c r="D165" s="21"/>
      <c r="E165" s="21"/>
      <c r="F165" s="21"/>
      <c r="G165" s="21"/>
      <c r="H165" s="21"/>
      <c r="I165" s="21"/>
      <c r="J165" s="21"/>
      <c r="K165" s="21"/>
      <c r="L165" s="26"/>
      <c r="M165" s="27"/>
      <c r="N165" s="27"/>
      <c r="O165" s="28"/>
    </row>
    <row r="166" spans="2:15" ht="13.5" customHeight="1" thickBot="1">
      <c r="B166" s="25"/>
      <c r="C166" s="21"/>
      <c r="D166" s="21"/>
      <c r="E166" s="21"/>
      <c r="F166" s="21"/>
      <c r="G166" s="21"/>
      <c r="H166" s="21"/>
      <c r="I166" s="21"/>
      <c r="J166" s="21"/>
      <c r="K166" s="21"/>
      <c r="L166" s="26"/>
      <c r="M166" s="29"/>
      <c r="N166" s="29"/>
      <c r="O166" s="30"/>
    </row>
    <row r="167" spans="2:15" ht="13.5" customHeight="1" thickBot="1"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3"/>
      <c r="M167" s="34"/>
      <c r="N167" s="34"/>
      <c r="O167" s="35"/>
    </row>
    <row r="168" spans="2:15" ht="13.5" customHeight="1">
      <c r="B168" s="25"/>
      <c r="C168" s="21"/>
      <c r="D168" s="21"/>
      <c r="E168" s="21"/>
      <c r="F168" s="21"/>
      <c r="G168" s="21"/>
      <c r="H168" s="21"/>
      <c r="I168" s="21"/>
      <c r="J168" s="21"/>
      <c r="K168" s="21"/>
      <c r="L168" s="26"/>
      <c r="M168" s="23"/>
      <c r="N168" s="23"/>
      <c r="O168" s="24"/>
    </row>
    <row r="169" spans="2:15" ht="13.5" customHeight="1">
      <c r="B169" s="25"/>
      <c r="C169" s="21"/>
      <c r="D169" s="21"/>
      <c r="E169" s="21"/>
      <c r="F169" s="21"/>
      <c r="G169" s="21"/>
      <c r="H169" s="21"/>
      <c r="I169" s="21"/>
      <c r="J169" s="21"/>
      <c r="K169" s="21"/>
      <c r="L169" s="26"/>
      <c r="M169" s="27"/>
      <c r="N169" s="27"/>
      <c r="O169" s="28"/>
    </row>
    <row r="170" spans="2:15" ht="13.5" customHeight="1">
      <c r="B170" s="25"/>
      <c r="C170" s="21"/>
      <c r="D170" s="21"/>
      <c r="E170" s="21"/>
      <c r="F170" s="21"/>
      <c r="G170" s="21"/>
      <c r="H170" s="21"/>
      <c r="I170" s="21"/>
      <c r="J170" s="21"/>
      <c r="K170" s="21"/>
      <c r="L170" s="26"/>
      <c r="M170" s="27"/>
      <c r="N170" s="27"/>
      <c r="O170" s="28"/>
    </row>
    <row r="171" spans="2:15" ht="13.5" customHeight="1" thickBot="1">
      <c r="B171" s="25"/>
      <c r="C171" s="21"/>
      <c r="D171" s="21"/>
      <c r="E171" s="21"/>
      <c r="F171" s="21"/>
      <c r="G171" s="21"/>
      <c r="H171" s="21"/>
      <c r="I171" s="21"/>
      <c r="J171" s="21"/>
      <c r="K171" s="21"/>
      <c r="L171" s="26"/>
      <c r="M171" s="29"/>
      <c r="N171" s="29"/>
      <c r="O171" s="30"/>
    </row>
    <row r="172" spans="2:15" ht="13.5" customHeight="1" thickBot="1"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3"/>
      <c r="M172" s="34"/>
      <c r="N172" s="34"/>
      <c r="O172" s="35"/>
    </row>
    <row r="173" spans="2:15" ht="13.5" customHeight="1">
      <c r="B173" s="25"/>
      <c r="C173" s="21"/>
      <c r="D173" s="21"/>
      <c r="E173" s="21"/>
      <c r="F173" s="21"/>
      <c r="G173" s="21"/>
      <c r="H173" s="21"/>
      <c r="I173" s="21"/>
      <c r="J173" s="21"/>
      <c r="K173" s="21"/>
      <c r="L173" s="26"/>
      <c r="M173" s="23"/>
      <c r="N173" s="23"/>
      <c r="O173" s="24"/>
    </row>
    <row r="174" spans="2:15" ht="13.5" customHeight="1">
      <c r="B174" s="25"/>
      <c r="C174" s="21"/>
      <c r="D174" s="21"/>
      <c r="E174" s="21"/>
      <c r="F174" s="21"/>
      <c r="G174" s="21"/>
      <c r="H174" s="21"/>
      <c r="I174" s="21"/>
      <c r="J174" s="21"/>
      <c r="K174" s="21"/>
      <c r="L174" s="26"/>
      <c r="M174" s="27"/>
      <c r="N174" s="27"/>
      <c r="O174" s="28"/>
    </row>
    <row r="175" spans="2:15" ht="13.5" customHeight="1" thickBot="1">
      <c r="B175" s="25"/>
      <c r="C175" s="21"/>
      <c r="D175" s="21"/>
      <c r="E175" s="21"/>
      <c r="F175" s="21"/>
      <c r="G175" s="21"/>
      <c r="H175" s="21"/>
      <c r="I175" s="21"/>
      <c r="J175" s="21"/>
      <c r="K175" s="21"/>
      <c r="L175" s="26"/>
      <c r="M175" s="29"/>
      <c r="N175" s="29"/>
      <c r="O175" s="30"/>
    </row>
    <row r="176" spans="2:15" ht="13.5" customHeight="1" thickBot="1"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3"/>
      <c r="M176" s="34"/>
      <c r="N176" s="34"/>
      <c r="O176" s="35"/>
    </row>
    <row r="177" spans="2:15" ht="13.5" customHeight="1" thickBot="1"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3"/>
      <c r="M177" s="34"/>
      <c r="N177" s="34"/>
      <c r="O177" s="35"/>
    </row>
    <row r="178" spans="2:15" ht="13.5" customHeight="1" thickBot="1">
      <c r="B178" s="31"/>
      <c r="C178" s="32"/>
      <c r="D178" s="32"/>
      <c r="E178" s="32"/>
      <c r="F178" s="32"/>
      <c r="G178" s="32"/>
      <c r="H178" s="32"/>
      <c r="I178" s="32"/>
      <c r="J178" s="32"/>
      <c r="K178" s="32"/>
      <c r="L178" s="33"/>
      <c r="M178" s="34"/>
      <c r="N178" s="34"/>
      <c r="O178" s="35"/>
    </row>
    <row r="179" spans="2:15" ht="13.5" customHeight="1">
      <c r="B179" s="25"/>
      <c r="C179" s="21"/>
      <c r="D179" s="21"/>
      <c r="E179" s="21"/>
      <c r="F179" s="21"/>
      <c r="G179" s="36"/>
      <c r="H179" s="21"/>
      <c r="I179" s="36"/>
      <c r="J179" s="21"/>
      <c r="K179" s="21"/>
      <c r="L179" s="26"/>
      <c r="M179" s="23"/>
      <c r="N179" s="23"/>
      <c r="O179" s="24"/>
    </row>
    <row r="180" spans="2:15" ht="13.5" customHeight="1">
      <c r="B180" s="25"/>
      <c r="C180" s="21"/>
      <c r="D180" s="21"/>
      <c r="E180" s="21"/>
      <c r="F180" s="21"/>
      <c r="G180" s="21"/>
      <c r="H180" s="21"/>
      <c r="I180" s="21"/>
      <c r="J180" s="21"/>
      <c r="K180" s="21"/>
      <c r="L180" s="26"/>
      <c r="M180" s="27"/>
      <c r="N180" s="27"/>
      <c r="O180" s="28"/>
    </row>
    <row r="181" spans="2:15" ht="13.5" customHeight="1">
      <c r="B181" s="25"/>
      <c r="C181" s="21"/>
      <c r="D181" s="21"/>
      <c r="E181" s="21"/>
      <c r="F181" s="21"/>
      <c r="G181" s="21"/>
      <c r="H181" s="21"/>
      <c r="I181" s="21"/>
      <c r="J181" s="21"/>
      <c r="K181" s="21"/>
      <c r="L181" s="26"/>
      <c r="M181" s="27"/>
      <c r="N181" s="27"/>
      <c r="O181" s="28"/>
    </row>
    <row r="182" spans="2:15" ht="13.5" customHeight="1">
      <c r="B182" s="25"/>
      <c r="C182" s="21"/>
      <c r="D182" s="21"/>
      <c r="E182" s="21"/>
      <c r="F182" s="21"/>
      <c r="G182" s="21"/>
      <c r="H182" s="21"/>
      <c r="I182" s="21"/>
      <c r="J182" s="21"/>
      <c r="K182" s="21"/>
      <c r="L182" s="26"/>
      <c r="M182" s="27"/>
      <c r="N182" s="27"/>
      <c r="O182" s="28"/>
    </row>
    <row r="183" spans="2:15" ht="13.5" customHeight="1" thickBot="1">
      <c r="B183" s="25"/>
      <c r="C183" s="21"/>
      <c r="D183" s="21"/>
      <c r="E183" s="21"/>
      <c r="F183" s="21"/>
      <c r="G183" s="21"/>
      <c r="H183" s="21"/>
      <c r="I183" s="21"/>
      <c r="J183" s="21"/>
      <c r="K183" s="21"/>
      <c r="L183" s="26"/>
      <c r="M183" s="29"/>
      <c r="N183" s="29"/>
      <c r="O183" s="30"/>
    </row>
    <row r="184" spans="2:15" ht="13.5" customHeight="1" thickBot="1"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3"/>
      <c r="M184" s="34"/>
      <c r="N184" s="34"/>
      <c r="O184" s="35"/>
    </row>
    <row r="185" spans="2:15" ht="13.5" customHeight="1">
      <c r="B185" s="25"/>
      <c r="C185" s="21"/>
      <c r="D185" s="21"/>
      <c r="E185" s="21"/>
      <c r="F185" s="21"/>
      <c r="G185" s="21"/>
      <c r="H185" s="21"/>
      <c r="I185" s="21"/>
      <c r="J185" s="21"/>
      <c r="K185" s="21"/>
      <c r="L185" s="26"/>
      <c r="M185" s="23"/>
      <c r="N185" s="23"/>
      <c r="O185" s="24"/>
    </row>
    <row r="186" spans="2:15" ht="13.5" customHeight="1">
      <c r="B186" s="25"/>
      <c r="C186" s="21"/>
      <c r="D186" s="21"/>
      <c r="E186" s="21"/>
      <c r="F186" s="21"/>
      <c r="G186" s="21"/>
      <c r="H186" s="21"/>
      <c r="I186" s="21"/>
      <c r="J186" s="21"/>
      <c r="K186" s="21"/>
      <c r="L186" s="26"/>
      <c r="M186" s="58"/>
      <c r="N186" s="58"/>
      <c r="O186" s="59"/>
    </row>
    <row r="187" spans="2:15" ht="13.5" customHeight="1">
      <c r="B187" s="25"/>
      <c r="C187" s="21"/>
      <c r="D187" s="21"/>
      <c r="E187" s="21"/>
      <c r="F187" s="21"/>
      <c r="G187" s="21"/>
      <c r="H187" s="21"/>
      <c r="I187" s="21"/>
      <c r="J187" s="21"/>
      <c r="K187" s="21"/>
      <c r="L187" s="26"/>
      <c r="M187" s="58"/>
      <c r="N187" s="58"/>
      <c r="O187" s="59"/>
    </row>
    <row r="188" spans="2:15" ht="13.5" customHeight="1" thickBot="1">
      <c r="B188" s="37"/>
      <c r="C188" s="38"/>
      <c r="D188" s="38"/>
      <c r="E188" s="21"/>
      <c r="F188" s="38"/>
      <c r="G188" s="38"/>
      <c r="H188" s="38"/>
      <c r="I188" s="38"/>
      <c r="J188" s="38"/>
      <c r="K188" s="38"/>
      <c r="L188" s="39"/>
      <c r="M188" s="29"/>
      <c r="N188" s="29"/>
      <c r="O188" s="59"/>
    </row>
    <row r="189" spans="2:15" ht="13.5" customHeight="1" thickBot="1"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3"/>
      <c r="M189" s="34"/>
      <c r="N189" s="34"/>
      <c r="O189" s="35"/>
    </row>
    <row r="190" spans="2:15" ht="13.5" customHeight="1">
      <c r="B190" s="25"/>
      <c r="C190" s="21"/>
      <c r="D190" s="21"/>
      <c r="E190" s="21"/>
      <c r="F190" s="21"/>
      <c r="G190" s="36"/>
      <c r="H190" s="21"/>
      <c r="I190" s="21"/>
      <c r="J190" s="21"/>
      <c r="K190" s="21"/>
      <c r="L190" s="26"/>
      <c r="M190" s="23"/>
      <c r="N190" s="23"/>
      <c r="O190" s="24"/>
    </row>
    <row r="191" spans="2:15" ht="13.5" customHeight="1">
      <c r="B191" s="25"/>
      <c r="C191" s="21"/>
      <c r="D191" s="21"/>
      <c r="E191" s="21"/>
      <c r="F191" s="21"/>
      <c r="G191" s="36"/>
      <c r="H191" s="21"/>
      <c r="I191" s="21"/>
      <c r="J191" s="21"/>
      <c r="K191" s="21"/>
      <c r="L191" s="26"/>
      <c r="M191" s="27"/>
      <c r="N191" s="27"/>
      <c r="O191" s="28"/>
    </row>
    <row r="192" spans="2:15" ht="13.5" customHeight="1">
      <c r="B192" s="25"/>
      <c r="C192" s="21"/>
      <c r="D192" s="21"/>
      <c r="E192" s="21"/>
      <c r="F192" s="21"/>
      <c r="G192" s="36"/>
      <c r="H192" s="21"/>
      <c r="I192" s="21"/>
      <c r="J192" s="21"/>
      <c r="K192" s="21"/>
      <c r="L192" s="26"/>
      <c r="M192" s="27"/>
      <c r="N192" s="27"/>
      <c r="O192" s="28"/>
    </row>
    <row r="193" spans="2:15" ht="13.5" customHeight="1" thickBot="1">
      <c r="B193" s="25"/>
      <c r="C193" s="21"/>
      <c r="D193" s="21"/>
      <c r="E193" s="21"/>
      <c r="F193" s="21"/>
      <c r="G193" s="36"/>
      <c r="H193" s="21"/>
      <c r="I193" s="21"/>
      <c r="J193" s="21"/>
      <c r="K193" s="21"/>
      <c r="L193" s="26"/>
      <c r="M193" s="29"/>
      <c r="N193" s="29"/>
      <c r="O193" s="30"/>
    </row>
    <row r="194" spans="2:15" ht="13.5" customHeight="1" thickBot="1"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3"/>
      <c r="M194" s="29"/>
      <c r="N194" s="29"/>
      <c r="O194" s="30"/>
    </row>
    <row r="197" spans="2:15" ht="21.75" customHeight="1">
      <c r="B197" s="9"/>
      <c r="C197" s="10"/>
      <c r="D197" s="10"/>
      <c r="E197" s="10"/>
      <c r="F197" s="10"/>
      <c r="G197" s="10"/>
      <c r="H197" s="10"/>
      <c r="I197" s="10"/>
      <c r="J197" s="11"/>
      <c r="K197" s="11"/>
      <c r="L197" s="11"/>
      <c r="M197" s="11"/>
      <c r="N197" s="11"/>
      <c r="O197" s="11"/>
    </row>
    <row r="198" spans="2:15" ht="13.5" customHeight="1">
      <c r="B198" s="9"/>
      <c r="C198" s="10"/>
      <c r="D198" s="10"/>
      <c r="E198" s="10"/>
      <c r="F198" s="10"/>
      <c r="G198" s="10"/>
      <c r="H198" s="10"/>
      <c r="I198" s="10"/>
      <c r="J198" s="11"/>
      <c r="K198" s="11"/>
      <c r="L198" s="11"/>
      <c r="M198" s="11"/>
      <c r="N198" s="11"/>
      <c r="O198" s="11"/>
    </row>
    <row r="199" spans="2:15" ht="13.5" customHeigh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2"/>
      <c r="M199" s="13"/>
      <c r="N199" s="12"/>
      <c r="O199" s="11"/>
    </row>
    <row r="200" spans="2:15" ht="13.5" customHeight="1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2"/>
      <c r="M200" s="13"/>
      <c r="N200" s="12"/>
      <c r="O200" s="11"/>
    </row>
    <row r="201" spans="2:15" ht="13.5" customHeight="1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2"/>
      <c r="M201" s="14"/>
      <c r="N201" s="12"/>
      <c r="O201" s="11"/>
    </row>
    <row r="202" spans="2:15" ht="13.5" customHeight="1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5"/>
      <c r="M202" s="14"/>
      <c r="N202" s="12"/>
      <c r="O202" s="11"/>
    </row>
    <row r="203" spans="2:15" ht="13.5" customHeight="1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5"/>
      <c r="M203" s="14"/>
      <c r="N203" s="12"/>
      <c r="O203" s="11"/>
    </row>
    <row r="204" spans="2:15" ht="13.5" customHeight="1" thickBot="1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6"/>
      <c r="M204" s="17"/>
      <c r="N204" s="11"/>
      <c r="O204" s="11"/>
    </row>
    <row r="205" spans="2:15" ht="13.5" customHeight="1" thickBot="1">
      <c r="B205" s="150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8"/>
      <c r="N205" s="8"/>
      <c r="O205" s="19"/>
    </row>
    <row r="206" spans="2:15" ht="13.5" customHeight="1"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2"/>
      <c r="M206" s="23"/>
      <c r="N206" s="23"/>
      <c r="O206" s="24"/>
    </row>
    <row r="207" spans="2:15" ht="13.5" customHeight="1">
      <c r="B207" s="25"/>
      <c r="C207" s="21"/>
      <c r="D207" s="21"/>
      <c r="E207" s="21"/>
      <c r="F207" s="21"/>
      <c r="G207" s="21"/>
      <c r="H207" s="21"/>
      <c r="I207" s="21"/>
      <c r="J207" s="21"/>
      <c r="K207" s="21"/>
      <c r="L207" s="26"/>
      <c r="M207" s="27"/>
      <c r="N207" s="27"/>
      <c r="O207" s="28"/>
    </row>
    <row r="208" spans="2:15" ht="13.5" customHeight="1">
      <c r="B208" s="25"/>
      <c r="C208" s="21"/>
      <c r="D208" s="21"/>
      <c r="E208" s="21"/>
      <c r="F208" s="21"/>
      <c r="G208" s="21"/>
      <c r="H208" s="21"/>
      <c r="I208" s="21"/>
      <c r="J208" s="21"/>
      <c r="K208" s="21"/>
      <c r="L208" s="26"/>
      <c r="M208" s="27"/>
      <c r="N208" s="27"/>
      <c r="O208" s="28"/>
    </row>
    <row r="209" spans="2:15" ht="13.5" customHeight="1">
      <c r="B209" s="25"/>
      <c r="C209" s="21"/>
      <c r="D209" s="21"/>
      <c r="E209" s="21"/>
      <c r="F209" s="21"/>
      <c r="G209" s="21"/>
      <c r="H209" s="21"/>
      <c r="I209" s="21"/>
      <c r="J209" s="21"/>
      <c r="K209" s="21"/>
      <c r="L209" s="26"/>
      <c r="M209" s="27"/>
      <c r="N209" s="27"/>
      <c r="O209" s="28"/>
    </row>
    <row r="210" spans="2:15" ht="13.5" customHeight="1">
      <c r="B210" s="25"/>
      <c r="C210" s="21"/>
      <c r="D210" s="21"/>
      <c r="E210" s="21"/>
      <c r="F210" s="21"/>
      <c r="G210" s="21"/>
      <c r="H210" s="21"/>
      <c r="I210" s="21"/>
      <c r="J210" s="21"/>
      <c r="K210" s="21"/>
      <c r="L210" s="26"/>
      <c r="M210" s="27"/>
      <c r="N210" s="27"/>
      <c r="O210" s="28"/>
    </row>
    <row r="211" spans="2:15" ht="13.5" customHeight="1">
      <c r="B211" s="25"/>
      <c r="C211" s="21"/>
      <c r="D211" s="21"/>
      <c r="E211" s="21"/>
      <c r="F211" s="21"/>
      <c r="G211" s="21"/>
      <c r="H211" s="21"/>
      <c r="I211" s="21"/>
      <c r="J211" s="21"/>
      <c r="K211" s="21"/>
      <c r="L211" s="26"/>
      <c r="M211" s="27"/>
      <c r="N211" s="27"/>
      <c r="O211" s="28"/>
    </row>
    <row r="212" spans="2:15" ht="13.5" customHeight="1">
      <c r="B212" s="25"/>
      <c r="C212" s="21"/>
      <c r="D212" s="21"/>
      <c r="E212" s="21"/>
      <c r="F212" s="21"/>
      <c r="G212" s="21"/>
      <c r="H212" s="21"/>
      <c r="I212" s="21"/>
      <c r="J212" s="21"/>
      <c r="K212" s="21"/>
      <c r="L212" s="26"/>
      <c r="M212" s="27"/>
      <c r="N212" s="27"/>
      <c r="O212" s="28"/>
    </row>
    <row r="213" spans="2:15" ht="13.5" customHeight="1">
      <c r="B213" s="25"/>
      <c r="C213" s="21"/>
      <c r="D213" s="21"/>
      <c r="E213" s="21"/>
      <c r="F213" s="21"/>
      <c r="G213" s="21"/>
      <c r="H213" s="21"/>
      <c r="I213" s="21"/>
      <c r="J213" s="21"/>
      <c r="K213" s="21"/>
      <c r="L213" s="26"/>
      <c r="M213" s="27"/>
      <c r="N213" s="27"/>
      <c r="O213" s="28"/>
    </row>
    <row r="214" spans="2:15" ht="13.5" customHeight="1">
      <c r="B214" s="25"/>
      <c r="C214" s="21"/>
      <c r="D214" s="21"/>
      <c r="E214" s="21"/>
      <c r="F214" s="21"/>
      <c r="G214" s="21"/>
      <c r="H214" s="21"/>
      <c r="I214" s="21"/>
      <c r="J214" s="21"/>
      <c r="K214" s="21"/>
      <c r="L214" s="26"/>
      <c r="M214" s="27"/>
      <c r="N214" s="27"/>
      <c r="O214" s="28"/>
    </row>
    <row r="215" spans="2:15" ht="13.5" customHeight="1" thickBot="1">
      <c r="B215" s="25"/>
      <c r="C215" s="21"/>
      <c r="D215" s="21"/>
      <c r="E215" s="21"/>
      <c r="F215" s="21"/>
      <c r="G215" s="21"/>
      <c r="H215" s="21"/>
      <c r="I215" s="21"/>
      <c r="J215" s="21"/>
      <c r="K215" s="21"/>
      <c r="L215" s="26"/>
      <c r="M215" s="29"/>
      <c r="N215" s="29"/>
      <c r="O215" s="30"/>
    </row>
    <row r="216" spans="2:15" ht="13.5" customHeight="1" thickBot="1">
      <c r="B216" s="31"/>
      <c r="C216" s="32"/>
      <c r="D216" s="32"/>
      <c r="E216" s="32"/>
      <c r="F216" s="32"/>
      <c r="G216" s="32"/>
      <c r="H216" s="32"/>
      <c r="I216" s="32"/>
      <c r="J216" s="32"/>
      <c r="K216" s="32"/>
      <c r="L216" s="33"/>
      <c r="M216" s="34"/>
      <c r="N216" s="34"/>
      <c r="O216" s="35"/>
    </row>
    <row r="217" spans="2:15" ht="13.5" customHeight="1">
      <c r="B217" s="25"/>
      <c r="C217" s="21"/>
      <c r="D217" s="21"/>
      <c r="E217" s="21"/>
      <c r="F217" s="21"/>
      <c r="G217" s="21"/>
      <c r="H217" s="21"/>
      <c r="I217" s="21"/>
      <c r="J217" s="21"/>
      <c r="K217" s="21"/>
      <c r="L217" s="26"/>
      <c r="M217" s="23"/>
      <c r="N217" s="23"/>
      <c r="O217" s="24"/>
    </row>
    <row r="218" spans="2:15" ht="13.5" customHeight="1">
      <c r="B218" s="25"/>
      <c r="C218" s="21"/>
      <c r="D218" s="21"/>
      <c r="E218" s="21"/>
      <c r="F218" s="21"/>
      <c r="G218" s="21"/>
      <c r="H218" s="21"/>
      <c r="I218" s="21"/>
      <c r="J218" s="21"/>
      <c r="K218" s="21"/>
      <c r="L218" s="26"/>
      <c r="M218" s="27"/>
      <c r="N218" s="27"/>
      <c r="O218" s="28"/>
    </row>
    <row r="219" spans="2:15" ht="13.5" customHeight="1">
      <c r="B219" s="25"/>
      <c r="C219" s="21"/>
      <c r="D219" s="21"/>
      <c r="E219" s="21"/>
      <c r="F219" s="21"/>
      <c r="G219" s="21"/>
      <c r="H219" s="21"/>
      <c r="I219" s="21"/>
      <c r="J219" s="21"/>
      <c r="K219" s="21"/>
      <c r="L219" s="26"/>
      <c r="M219" s="27"/>
      <c r="N219" s="27"/>
      <c r="O219" s="28"/>
    </row>
    <row r="220" spans="2:15" ht="13.5" customHeight="1" thickBot="1">
      <c r="B220" s="25"/>
      <c r="C220" s="21"/>
      <c r="D220" s="21"/>
      <c r="E220" s="21"/>
      <c r="F220" s="21"/>
      <c r="G220" s="21"/>
      <c r="H220" s="21"/>
      <c r="I220" s="21"/>
      <c r="J220" s="21"/>
      <c r="K220" s="21"/>
      <c r="L220" s="26"/>
      <c r="M220" s="29"/>
      <c r="N220" s="29"/>
      <c r="O220" s="30"/>
    </row>
    <row r="221" spans="2:15" ht="13.5" customHeight="1" thickBot="1">
      <c r="B221" s="31"/>
      <c r="C221" s="32"/>
      <c r="D221" s="32"/>
      <c r="E221" s="32"/>
      <c r="F221" s="32"/>
      <c r="G221" s="32"/>
      <c r="H221" s="32"/>
      <c r="I221" s="32"/>
      <c r="J221" s="32"/>
      <c r="K221" s="32"/>
      <c r="L221" s="33"/>
      <c r="M221" s="34"/>
      <c r="N221" s="34"/>
      <c r="O221" s="35"/>
    </row>
    <row r="222" spans="2:15" ht="13.5" customHeight="1">
      <c r="B222" s="25"/>
      <c r="C222" s="21"/>
      <c r="D222" s="21"/>
      <c r="E222" s="21"/>
      <c r="F222" s="21"/>
      <c r="G222" s="21"/>
      <c r="H222" s="21"/>
      <c r="I222" s="21"/>
      <c r="J222" s="21"/>
      <c r="K222" s="21"/>
      <c r="L222" s="26"/>
      <c r="M222" s="23"/>
      <c r="N222" s="23"/>
      <c r="O222" s="24"/>
    </row>
    <row r="223" spans="2:15" ht="13.5" customHeight="1">
      <c r="B223" s="25"/>
      <c r="C223" s="21"/>
      <c r="D223" s="21"/>
      <c r="E223" s="21"/>
      <c r="F223" s="21"/>
      <c r="G223" s="21"/>
      <c r="H223" s="21"/>
      <c r="I223" s="21"/>
      <c r="J223" s="21"/>
      <c r="K223" s="21"/>
      <c r="L223" s="26"/>
      <c r="M223" s="27"/>
      <c r="N223" s="27"/>
      <c r="O223" s="28"/>
    </row>
    <row r="224" spans="2:15" ht="13.5" customHeight="1" thickBot="1">
      <c r="B224" s="25"/>
      <c r="C224" s="21"/>
      <c r="D224" s="21"/>
      <c r="E224" s="21"/>
      <c r="F224" s="21"/>
      <c r="G224" s="21"/>
      <c r="H224" s="21"/>
      <c r="I224" s="21"/>
      <c r="J224" s="21"/>
      <c r="K224" s="21"/>
      <c r="L224" s="26"/>
      <c r="M224" s="29"/>
      <c r="N224" s="29"/>
      <c r="O224" s="30"/>
    </row>
    <row r="225" spans="2:15" ht="13.5" customHeight="1" thickBot="1">
      <c r="B225" s="31"/>
      <c r="C225" s="32"/>
      <c r="D225" s="32"/>
      <c r="E225" s="32"/>
      <c r="F225" s="32"/>
      <c r="G225" s="32"/>
      <c r="H225" s="32"/>
      <c r="I225" s="32"/>
      <c r="J225" s="32"/>
      <c r="K225" s="32"/>
      <c r="L225" s="33"/>
      <c r="M225" s="34"/>
      <c r="N225" s="34"/>
      <c r="O225" s="35"/>
    </row>
    <row r="226" spans="2:15" ht="13.5" customHeight="1" thickBot="1">
      <c r="B226" s="31"/>
      <c r="C226" s="32"/>
      <c r="D226" s="32"/>
      <c r="E226" s="32"/>
      <c r="F226" s="32"/>
      <c r="G226" s="32"/>
      <c r="H226" s="32"/>
      <c r="I226" s="32"/>
      <c r="J226" s="32"/>
      <c r="K226" s="32"/>
      <c r="L226" s="33"/>
      <c r="M226" s="34"/>
      <c r="N226" s="34"/>
      <c r="O226" s="35"/>
    </row>
    <row r="227" spans="2:15" ht="13.5" customHeight="1" thickBot="1">
      <c r="B227" s="31"/>
      <c r="C227" s="32"/>
      <c r="D227" s="32"/>
      <c r="E227" s="32"/>
      <c r="F227" s="32"/>
      <c r="G227" s="32"/>
      <c r="H227" s="32"/>
      <c r="I227" s="32"/>
      <c r="J227" s="32"/>
      <c r="K227" s="32"/>
      <c r="L227" s="33"/>
      <c r="M227" s="34"/>
      <c r="N227" s="34"/>
      <c r="O227" s="35"/>
    </row>
    <row r="228" spans="2:15" ht="13.5" customHeight="1">
      <c r="B228" s="25"/>
      <c r="C228" s="21"/>
      <c r="D228" s="21"/>
      <c r="E228" s="21"/>
      <c r="F228" s="21"/>
      <c r="G228" s="36"/>
      <c r="H228" s="21"/>
      <c r="I228" s="36"/>
      <c r="J228" s="21"/>
      <c r="K228" s="21"/>
      <c r="L228" s="26"/>
      <c r="M228" s="23"/>
      <c r="N228" s="23"/>
      <c r="O228" s="24"/>
    </row>
    <row r="229" spans="2:15" ht="13.5" customHeight="1">
      <c r="B229" s="25"/>
      <c r="C229" s="21"/>
      <c r="D229" s="21"/>
      <c r="E229" s="21"/>
      <c r="F229" s="21"/>
      <c r="G229" s="21"/>
      <c r="H229" s="21"/>
      <c r="I229" s="21"/>
      <c r="J229" s="21"/>
      <c r="K229" s="21"/>
      <c r="L229" s="26"/>
      <c r="M229" s="27"/>
      <c r="N229" s="27"/>
      <c r="O229" s="28"/>
    </row>
    <row r="230" spans="2:15" ht="13.5" customHeight="1">
      <c r="B230" s="25"/>
      <c r="C230" s="21"/>
      <c r="D230" s="21"/>
      <c r="E230" s="21"/>
      <c r="F230" s="21"/>
      <c r="G230" s="21"/>
      <c r="H230" s="21"/>
      <c r="I230" s="21"/>
      <c r="J230" s="21"/>
      <c r="K230" s="21"/>
      <c r="L230" s="26"/>
      <c r="M230" s="27"/>
      <c r="N230" s="27"/>
      <c r="O230" s="28"/>
    </row>
    <row r="231" spans="2:15" ht="13.5" customHeight="1">
      <c r="B231" s="25"/>
      <c r="C231" s="21"/>
      <c r="D231" s="21"/>
      <c r="E231" s="21"/>
      <c r="F231" s="21"/>
      <c r="G231" s="21"/>
      <c r="H231" s="21"/>
      <c r="I231" s="21"/>
      <c r="J231" s="21"/>
      <c r="K231" s="21"/>
      <c r="L231" s="26"/>
      <c r="M231" s="27"/>
      <c r="N231" s="27"/>
      <c r="O231" s="28"/>
    </row>
    <row r="232" spans="2:15" ht="13.5" customHeight="1" thickBot="1">
      <c r="B232" s="25"/>
      <c r="C232" s="21"/>
      <c r="D232" s="21"/>
      <c r="E232" s="21"/>
      <c r="F232" s="21"/>
      <c r="G232" s="21"/>
      <c r="H232" s="21"/>
      <c r="I232" s="21"/>
      <c r="J232" s="21"/>
      <c r="K232" s="21"/>
      <c r="L232" s="26"/>
      <c r="M232" s="29"/>
      <c r="N232" s="29"/>
      <c r="O232" s="30"/>
    </row>
    <row r="233" spans="2:15" ht="13.5" customHeight="1" thickBot="1">
      <c r="B233" s="31"/>
      <c r="C233" s="32"/>
      <c r="D233" s="32"/>
      <c r="E233" s="32"/>
      <c r="F233" s="32"/>
      <c r="G233" s="32"/>
      <c r="H233" s="32"/>
      <c r="I233" s="32"/>
      <c r="J233" s="32"/>
      <c r="K233" s="32"/>
      <c r="L233" s="33"/>
      <c r="M233" s="34"/>
      <c r="N233" s="34"/>
      <c r="O233" s="35"/>
    </row>
    <row r="234" spans="2:15" ht="13.5" customHeight="1">
      <c r="B234" s="25"/>
      <c r="C234" s="21"/>
      <c r="D234" s="21"/>
      <c r="E234" s="21"/>
      <c r="F234" s="21"/>
      <c r="G234" s="21"/>
      <c r="H234" s="21"/>
      <c r="I234" s="21"/>
      <c r="J234" s="21"/>
      <c r="K234" s="21"/>
      <c r="L234" s="26"/>
      <c r="M234" s="23"/>
      <c r="N234" s="23"/>
      <c r="O234" s="24"/>
    </row>
    <row r="235" spans="2:15" ht="13.5" customHeight="1">
      <c r="B235" s="25"/>
      <c r="C235" s="21"/>
      <c r="D235" s="21"/>
      <c r="E235" s="21"/>
      <c r="F235" s="21"/>
      <c r="G235" s="21"/>
      <c r="H235" s="21"/>
      <c r="I235" s="21"/>
      <c r="J235" s="21"/>
      <c r="K235" s="21"/>
      <c r="L235" s="26"/>
      <c r="M235" s="58"/>
      <c r="N235" s="58"/>
      <c r="O235" s="59"/>
    </row>
    <row r="236" spans="2:15" ht="13.5" customHeight="1">
      <c r="B236" s="25"/>
      <c r="C236" s="21"/>
      <c r="D236" s="21"/>
      <c r="E236" s="21"/>
      <c r="F236" s="21"/>
      <c r="G236" s="21"/>
      <c r="H236" s="21"/>
      <c r="I236" s="21"/>
      <c r="J236" s="21"/>
      <c r="K236" s="21"/>
      <c r="L236" s="26"/>
      <c r="M236" s="58"/>
      <c r="N236" s="58"/>
      <c r="O236" s="59"/>
    </row>
    <row r="237" spans="2:15" ht="13.5" customHeight="1" thickBot="1">
      <c r="B237" s="37"/>
      <c r="C237" s="38"/>
      <c r="D237" s="38"/>
      <c r="E237" s="21"/>
      <c r="F237" s="38"/>
      <c r="G237" s="38"/>
      <c r="H237" s="38"/>
      <c r="I237" s="38"/>
      <c r="J237" s="38"/>
      <c r="K237" s="38"/>
      <c r="L237" s="39"/>
      <c r="M237" s="29"/>
      <c r="N237" s="29"/>
      <c r="O237" s="59"/>
    </row>
    <row r="238" spans="2:15" ht="13.5" customHeight="1" thickBot="1">
      <c r="B238" s="31"/>
      <c r="C238" s="32"/>
      <c r="D238" s="32"/>
      <c r="E238" s="32"/>
      <c r="F238" s="32"/>
      <c r="G238" s="32"/>
      <c r="H238" s="32"/>
      <c r="I238" s="32"/>
      <c r="J238" s="32"/>
      <c r="K238" s="32"/>
      <c r="L238" s="33"/>
      <c r="M238" s="34"/>
      <c r="N238" s="34"/>
      <c r="O238" s="35"/>
    </row>
    <row r="239" spans="2:15" ht="13.5" customHeight="1">
      <c r="B239" s="25"/>
      <c r="C239" s="21"/>
      <c r="D239" s="21"/>
      <c r="E239" s="21"/>
      <c r="F239" s="21"/>
      <c r="G239" s="36"/>
      <c r="H239" s="21"/>
      <c r="I239" s="21"/>
      <c r="J239" s="21"/>
      <c r="K239" s="21"/>
      <c r="L239" s="26"/>
      <c r="M239" s="23"/>
      <c r="N239" s="23"/>
      <c r="O239" s="24"/>
    </row>
    <row r="240" spans="2:15" ht="13.5" customHeight="1">
      <c r="B240" s="25"/>
      <c r="C240" s="21"/>
      <c r="D240" s="21"/>
      <c r="E240" s="21"/>
      <c r="F240" s="21"/>
      <c r="G240" s="36"/>
      <c r="H240" s="21"/>
      <c r="I240" s="21"/>
      <c r="J240" s="21"/>
      <c r="K240" s="21"/>
      <c r="L240" s="26"/>
      <c r="M240" s="27"/>
      <c r="N240" s="27"/>
      <c r="O240" s="28"/>
    </row>
    <row r="241" spans="2:15" ht="13.5" customHeight="1">
      <c r="B241" s="25"/>
      <c r="C241" s="21"/>
      <c r="D241" s="21"/>
      <c r="E241" s="21"/>
      <c r="F241" s="21"/>
      <c r="G241" s="36"/>
      <c r="H241" s="21"/>
      <c r="I241" s="21"/>
      <c r="J241" s="21"/>
      <c r="K241" s="21"/>
      <c r="L241" s="26"/>
      <c r="M241" s="27"/>
      <c r="N241" s="27"/>
      <c r="O241" s="28"/>
    </row>
    <row r="242" spans="2:15" ht="13.5" customHeight="1" thickBot="1">
      <c r="B242" s="25"/>
      <c r="C242" s="21"/>
      <c r="D242" s="21"/>
      <c r="E242" s="21"/>
      <c r="F242" s="21"/>
      <c r="G242" s="36"/>
      <c r="H242" s="21"/>
      <c r="I242" s="21"/>
      <c r="J242" s="21"/>
      <c r="K242" s="21"/>
      <c r="L242" s="26"/>
      <c r="M242" s="29"/>
      <c r="N242" s="29"/>
      <c r="O242" s="30"/>
    </row>
    <row r="243" spans="2:15" ht="13.5" customHeight="1" thickBot="1">
      <c r="B243" s="31"/>
      <c r="C243" s="32"/>
      <c r="D243" s="32"/>
      <c r="E243" s="32"/>
      <c r="F243" s="32"/>
      <c r="G243" s="32"/>
      <c r="H243" s="32"/>
      <c r="I243" s="32"/>
      <c r="J243" s="32"/>
      <c r="K243" s="32"/>
      <c r="L243" s="33"/>
      <c r="M243" s="29"/>
      <c r="N243" s="29"/>
      <c r="O243" s="30"/>
    </row>
  </sheetData>
  <sheetProtection sheet="1"/>
  <mergeCells count="5">
    <mergeCell ref="B10:L10"/>
    <mergeCell ref="B58:L58"/>
    <mergeCell ref="B107:L107"/>
    <mergeCell ref="B156:L156"/>
    <mergeCell ref="B205:L205"/>
  </mergeCells>
  <printOptions/>
  <pageMargins left="0.7086614173228347" right="0.1968503937007874" top="1.062992125984252" bottom="0.2362204724409449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tomimura2</dc:creator>
  <cp:keywords/>
  <dc:description/>
  <cp:lastModifiedBy>fujiwara</cp:lastModifiedBy>
  <cp:lastPrinted>2014-05-27T02:54:48Z</cp:lastPrinted>
  <dcterms:created xsi:type="dcterms:W3CDTF">2008-04-17T00:06:56Z</dcterms:created>
  <dcterms:modified xsi:type="dcterms:W3CDTF">2014-07-03T06:13:08Z</dcterms:modified>
  <cp:category/>
  <cp:version/>
  <cp:contentType/>
  <cp:contentStatus/>
</cp:coreProperties>
</file>