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16" windowHeight="10416" activeTab="0"/>
  </bookViews>
  <sheets>
    <sheet name="貸借対照表" sheetId="1" r:id="rId1"/>
  </sheets>
  <definedNames>
    <definedName name="_xlnm.Print_Area" localSheetId="0">'貸借対照表'!$A$1:$K$19</definedName>
  </definedNames>
  <calcPr fullCalcOnLoad="1"/>
</workbook>
</file>

<file path=xl/sharedStrings.xml><?xml version="1.0" encoding="utf-8"?>
<sst xmlns="http://schemas.openxmlformats.org/spreadsheetml/2006/main" count="27" uniqueCount="27">
  <si>
    <t>科目</t>
  </si>
  <si>
    <t>前年度合計</t>
  </si>
  <si>
    <t>当年度合計</t>
  </si>
  <si>
    <t>増減</t>
  </si>
  <si>
    <t>合計</t>
  </si>
  <si>
    <t>資産合計</t>
  </si>
  <si>
    <t>負債合計</t>
  </si>
  <si>
    <t>負債及び正味財産の合計</t>
  </si>
  <si>
    <t>　１　流動資産</t>
  </si>
  <si>
    <t>　２　固定資産</t>
  </si>
  <si>
    <t>　　　基本財産</t>
  </si>
  <si>
    <t>　　　その他の固定資産</t>
  </si>
  <si>
    <t>Ⅱ　負債の部</t>
  </si>
  <si>
    <t>Ⅰ　資産の部</t>
  </si>
  <si>
    <t>　１　流動負債</t>
  </si>
  <si>
    <t>　２　固定負債</t>
  </si>
  <si>
    <t>Ⅲ　正味財産の部</t>
  </si>
  <si>
    <t>　　　正味財産</t>
  </si>
  <si>
    <t>　　　特定資産</t>
  </si>
  <si>
    <t>公①
自主事業
受託事業</t>
  </si>
  <si>
    <t>公②
ｶﾞｲﾄﾞﾍﾙﾊﾟｰ派遣調整等事業</t>
  </si>
  <si>
    <t>収②
行政発行物の点字・音声版作成発送事業</t>
  </si>
  <si>
    <t>法人
法人全体
管理</t>
  </si>
  <si>
    <t>他①
互助等厚生
事業</t>
  </si>
  <si>
    <t>収①
三療の健康
保険請求
代行事業</t>
  </si>
  <si>
    <t>貸借チェック</t>
  </si>
  <si>
    <r>
      <t>７．貸借対照表総括表　</t>
    </r>
    <r>
      <rPr>
        <sz val="14"/>
        <color indexed="8"/>
        <rFont val="ＭＳ ゴシック"/>
        <family val="3"/>
      </rPr>
      <t>（2021年3月31日現在）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</si>
</sst>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18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 shrinkToFit="1"/>
    </xf>
    <xf numFmtId="38" fontId="38" fillId="0" borderId="10" xfId="48" applyFont="1" applyBorder="1" applyAlignment="1">
      <alignment horizontal="center" vertical="center" shrinkToFit="1"/>
    </xf>
    <xf numFmtId="38" fontId="38" fillId="0" borderId="11" xfId="48" applyFont="1" applyBorder="1" applyAlignment="1">
      <alignment horizontal="center" vertical="center" shrinkToFit="1"/>
    </xf>
    <xf numFmtId="38" fontId="38" fillId="0" borderId="12" xfId="48" applyFont="1" applyBorder="1" applyAlignment="1">
      <alignment horizontal="center" vertical="center" shrinkToFit="1"/>
    </xf>
    <xf numFmtId="38" fontId="38" fillId="0" borderId="13" xfId="48" applyFont="1" applyBorder="1" applyAlignment="1">
      <alignment vertical="center" shrinkToFit="1"/>
    </xf>
    <xf numFmtId="38" fontId="38" fillId="0" borderId="14" xfId="48" applyFont="1" applyBorder="1" applyAlignment="1">
      <alignment vertical="center" shrinkToFit="1"/>
    </xf>
    <xf numFmtId="38" fontId="38" fillId="0" borderId="15" xfId="48" applyFont="1" applyBorder="1" applyAlignment="1">
      <alignment vertical="center" shrinkToFit="1"/>
    </xf>
    <xf numFmtId="38" fontId="38" fillId="0" borderId="16" xfId="48" applyFont="1" applyBorder="1" applyAlignment="1">
      <alignment vertical="center" shrinkToFit="1"/>
    </xf>
    <xf numFmtId="38" fontId="38" fillId="0" borderId="17" xfId="48" applyFont="1" applyBorder="1" applyAlignment="1">
      <alignment vertical="center" shrinkToFit="1"/>
    </xf>
    <xf numFmtId="38" fontId="38" fillId="0" borderId="18" xfId="48" applyFont="1" applyBorder="1" applyAlignment="1">
      <alignment vertical="center" shrinkToFit="1"/>
    </xf>
    <xf numFmtId="38" fontId="38" fillId="0" borderId="19" xfId="48" applyFont="1" applyBorder="1" applyAlignment="1">
      <alignment vertical="center" shrinkToFit="1"/>
    </xf>
    <xf numFmtId="38" fontId="38" fillId="0" borderId="20" xfId="48" applyFont="1" applyBorder="1" applyAlignment="1">
      <alignment vertical="center" shrinkToFit="1"/>
    </xf>
    <xf numFmtId="38" fontId="38" fillId="0" borderId="21" xfId="48" applyFont="1" applyBorder="1" applyAlignment="1">
      <alignment vertical="center" shrinkToFit="1"/>
    </xf>
    <xf numFmtId="38" fontId="38" fillId="0" borderId="22" xfId="48" applyFont="1" applyBorder="1" applyAlignment="1">
      <alignment vertical="center" shrinkToFit="1"/>
    </xf>
    <xf numFmtId="38" fontId="38" fillId="0" borderId="23" xfId="48" applyFont="1" applyBorder="1" applyAlignment="1">
      <alignment vertical="center" shrinkToFit="1"/>
    </xf>
    <xf numFmtId="38" fontId="38" fillId="0" borderId="24" xfId="48" applyFont="1" applyBorder="1" applyAlignment="1">
      <alignment vertical="center" shrinkToFit="1"/>
    </xf>
    <xf numFmtId="38" fontId="38" fillId="0" borderId="11" xfId="48" applyFont="1" applyBorder="1" applyAlignment="1">
      <alignment vertical="center" shrinkToFit="1"/>
    </xf>
    <xf numFmtId="38" fontId="38" fillId="0" borderId="12" xfId="48" applyFont="1" applyBorder="1" applyAlignment="1">
      <alignment vertical="center" shrinkToFit="1"/>
    </xf>
    <xf numFmtId="38" fontId="38" fillId="0" borderId="25" xfId="48" applyFont="1" applyBorder="1" applyAlignment="1">
      <alignment vertical="center" shrinkToFit="1"/>
    </xf>
    <xf numFmtId="38" fontId="38" fillId="0" borderId="10" xfId="48" applyFont="1" applyBorder="1" applyAlignment="1">
      <alignment vertical="center" shrinkToFit="1"/>
    </xf>
    <xf numFmtId="38" fontId="38" fillId="0" borderId="26" xfId="48" applyFont="1" applyBorder="1" applyAlignment="1">
      <alignment vertical="center" shrinkToFit="1"/>
    </xf>
    <xf numFmtId="38" fontId="38" fillId="0" borderId="27" xfId="48" applyFont="1" applyBorder="1" applyAlignment="1">
      <alignment vertical="center" shrinkToFit="1"/>
    </xf>
    <xf numFmtId="38" fontId="38" fillId="0" borderId="28" xfId="48" applyFont="1" applyBorder="1" applyAlignment="1">
      <alignment vertical="center" shrinkToFit="1"/>
    </xf>
    <xf numFmtId="38" fontId="38" fillId="0" borderId="29" xfId="48" applyFont="1" applyBorder="1" applyAlignment="1">
      <alignment vertical="center" shrinkToFit="1"/>
    </xf>
    <xf numFmtId="38" fontId="39" fillId="0" borderId="0" xfId="48" applyFont="1" applyAlignment="1">
      <alignment vertical="center"/>
    </xf>
    <xf numFmtId="38" fontId="40" fillId="0" borderId="25" xfId="48" applyFont="1" applyBorder="1" applyAlignment="1">
      <alignment horizontal="center" vertical="top" wrapText="1" shrinkToFit="1"/>
    </xf>
    <xf numFmtId="38" fontId="40" fillId="0" borderId="11" xfId="48" applyFont="1" applyBorder="1" applyAlignment="1">
      <alignment horizontal="center" vertical="top" wrapText="1" shrinkToFit="1"/>
    </xf>
    <xf numFmtId="38" fontId="38" fillId="0" borderId="18" xfId="48" applyFont="1" applyFill="1" applyBorder="1" applyAlignment="1">
      <alignment vertical="center" shrinkToFit="1"/>
    </xf>
    <xf numFmtId="3" fontId="0" fillId="0" borderId="0" xfId="48" applyNumberFormat="1" applyFont="1" applyAlignment="1">
      <alignment vertical="center" shrinkToFit="1"/>
    </xf>
    <xf numFmtId="3" fontId="38" fillId="0" borderId="12" xfId="48" applyNumberFormat="1" applyFont="1" applyBorder="1" applyAlignment="1">
      <alignment horizontal="center" vertical="center" shrinkToFit="1"/>
    </xf>
    <xf numFmtId="3" fontId="38" fillId="0" borderId="15" xfId="48" applyNumberFormat="1" applyFont="1" applyBorder="1" applyAlignment="1">
      <alignment vertical="center" shrinkToFit="1"/>
    </xf>
    <xf numFmtId="3" fontId="38" fillId="0" borderId="19" xfId="48" applyNumberFormat="1" applyFont="1" applyBorder="1" applyAlignment="1">
      <alignment vertical="center" shrinkToFit="1"/>
    </xf>
    <xf numFmtId="3" fontId="38" fillId="0" borderId="23" xfId="48" applyNumberFormat="1" applyFont="1" applyBorder="1" applyAlignment="1">
      <alignment vertical="center" shrinkToFit="1"/>
    </xf>
    <xf numFmtId="3" fontId="38" fillId="0" borderId="12" xfId="48" applyNumberFormat="1" applyFont="1" applyBorder="1" applyAlignment="1">
      <alignment vertical="center" shrinkToFit="1"/>
    </xf>
    <xf numFmtId="3" fontId="38" fillId="0" borderId="28" xfId="48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5"/>
  <cols>
    <col min="1" max="1" width="34.8515625" style="1" customWidth="1"/>
    <col min="2" max="2" width="17.421875" style="1" customWidth="1"/>
    <col min="3" max="3" width="16.8515625" style="1" customWidth="1"/>
    <col min="4" max="4" width="16.421875" style="29" customWidth="1"/>
    <col min="5" max="5" width="13.140625" style="1" customWidth="1"/>
    <col min="6" max="6" width="13.421875" style="1" customWidth="1"/>
    <col min="7" max="7" width="12.421875" style="1" customWidth="1"/>
    <col min="8" max="8" width="11.8515625" style="1" customWidth="1"/>
    <col min="9" max="9" width="12.28125" style="1" customWidth="1"/>
    <col min="10" max="10" width="11.7109375" style="1" customWidth="1"/>
    <col min="11" max="11" width="12.28125" style="1" customWidth="1"/>
    <col min="12" max="16384" width="9.00390625" style="1" customWidth="1"/>
  </cols>
  <sheetData>
    <row r="1" ht="27" customHeight="1">
      <c r="A1" s="25" t="s">
        <v>26</v>
      </c>
    </row>
    <row r="2" ht="13.5" thickBot="1"/>
    <row r="3" spans="1:11" ht="68.25" customHeight="1" thickBot="1">
      <c r="A3" s="2" t="s">
        <v>0</v>
      </c>
      <c r="B3" s="3" t="s">
        <v>1</v>
      </c>
      <c r="C3" s="3" t="s">
        <v>2</v>
      </c>
      <c r="D3" s="30" t="s">
        <v>3</v>
      </c>
      <c r="E3" s="26" t="s">
        <v>19</v>
      </c>
      <c r="F3" s="27" t="s">
        <v>20</v>
      </c>
      <c r="G3" s="27" t="s">
        <v>24</v>
      </c>
      <c r="H3" s="27" t="s">
        <v>21</v>
      </c>
      <c r="I3" s="27" t="s">
        <v>23</v>
      </c>
      <c r="J3" s="27" t="s">
        <v>22</v>
      </c>
      <c r="K3" s="4" t="s">
        <v>4</v>
      </c>
    </row>
    <row r="4" spans="1:11" ht="30" customHeight="1">
      <c r="A4" s="5" t="s">
        <v>13</v>
      </c>
      <c r="B4" s="6"/>
      <c r="C4" s="6"/>
      <c r="D4" s="31"/>
      <c r="E4" s="8"/>
      <c r="F4" s="6"/>
      <c r="G4" s="6"/>
      <c r="H4" s="6"/>
      <c r="I4" s="6"/>
      <c r="J4" s="6"/>
      <c r="K4" s="7"/>
    </row>
    <row r="5" spans="1:12" ht="30" customHeight="1">
      <c r="A5" s="9" t="s">
        <v>8</v>
      </c>
      <c r="B5" s="28">
        <v>228365944</v>
      </c>
      <c r="C5" s="28">
        <v>227274378</v>
      </c>
      <c r="D5" s="32">
        <f>C5-B5</f>
        <v>-1091566</v>
      </c>
      <c r="E5" s="12">
        <v>72337164</v>
      </c>
      <c r="F5" s="10">
        <v>74437417</v>
      </c>
      <c r="G5" s="10">
        <v>18421766</v>
      </c>
      <c r="H5" s="10">
        <v>18461386</v>
      </c>
      <c r="I5" s="10">
        <v>5794625</v>
      </c>
      <c r="J5" s="10">
        <v>37822020</v>
      </c>
      <c r="K5" s="11">
        <f>SUM(E5:J5)</f>
        <v>227274378</v>
      </c>
      <c r="L5" s="1">
        <f>C5-K5</f>
        <v>0</v>
      </c>
    </row>
    <row r="6" spans="1:12" ht="30" customHeight="1">
      <c r="A6" s="9" t="s">
        <v>9</v>
      </c>
      <c r="B6" s="28"/>
      <c r="C6" s="28"/>
      <c r="D6" s="32"/>
      <c r="E6" s="12"/>
      <c r="F6" s="10"/>
      <c r="G6" s="10"/>
      <c r="H6" s="10"/>
      <c r="I6" s="10"/>
      <c r="J6" s="10"/>
      <c r="K6" s="11"/>
      <c r="L6" s="1">
        <f aca="true" t="shared" si="0" ref="L6:L19">C6-K6</f>
        <v>0</v>
      </c>
    </row>
    <row r="7" spans="1:12" ht="30" customHeight="1">
      <c r="A7" s="9" t="s">
        <v>10</v>
      </c>
      <c r="B7" s="28">
        <v>10000000</v>
      </c>
      <c r="C7" s="28">
        <v>10000000</v>
      </c>
      <c r="D7" s="32">
        <f>C7-B7</f>
        <v>0</v>
      </c>
      <c r="E7" s="12">
        <v>0</v>
      </c>
      <c r="F7" s="10">
        <v>0</v>
      </c>
      <c r="G7" s="10">
        <v>0</v>
      </c>
      <c r="H7" s="10">
        <v>0</v>
      </c>
      <c r="I7" s="10">
        <v>0</v>
      </c>
      <c r="J7" s="10">
        <v>10000000</v>
      </c>
      <c r="K7" s="11">
        <f>SUM(E7:J7)</f>
        <v>10000000</v>
      </c>
      <c r="L7" s="1">
        <f t="shared" si="0"/>
        <v>0</v>
      </c>
    </row>
    <row r="8" spans="1:12" ht="30" customHeight="1">
      <c r="A8" s="9" t="s">
        <v>18</v>
      </c>
      <c r="B8" s="28">
        <v>23429426</v>
      </c>
      <c r="C8" s="28">
        <v>22460484</v>
      </c>
      <c r="D8" s="32">
        <f>C8-B8</f>
        <v>-968942</v>
      </c>
      <c r="E8" s="16">
        <v>0</v>
      </c>
      <c r="F8" s="14">
        <v>12460484</v>
      </c>
      <c r="G8" s="14">
        <v>0</v>
      </c>
      <c r="H8" s="14">
        <v>0</v>
      </c>
      <c r="I8" s="14">
        <v>0</v>
      </c>
      <c r="J8" s="14">
        <v>10000000</v>
      </c>
      <c r="K8" s="11">
        <f>SUM(E8:J8)</f>
        <v>22460484</v>
      </c>
      <c r="L8" s="1">
        <f t="shared" si="0"/>
        <v>0</v>
      </c>
    </row>
    <row r="9" spans="1:12" ht="30" customHeight="1" thickBot="1">
      <c r="A9" s="13" t="s">
        <v>11</v>
      </c>
      <c r="B9" s="10">
        <v>84323314</v>
      </c>
      <c r="C9" s="10">
        <v>78639979</v>
      </c>
      <c r="D9" s="33">
        <f>C9-B9</f>
        <v>-5683335</v>
      </c>
      <c r="E9" s="16">
        <v>3222065</v>
      </c>
      <c r="F9" s="14">
        <v>26576087</v>
      </c>
      <c r="G9" s="14">
        <v>0</v>
      </c>
      <c r="H9" s="14">
        <v>62929</v>
      </c>
      <c r="I9" s="14">
        <v>7500000</v>
      </c>
      <c r="J9" s="14">
        <v>41278898</v>
      </c>
      <c r="K9" s="11">
        <f>SUM(E9:J9)</f>
        <v>78639979</v>
      </c>
      <c r="L9" s="1">
        <f t="shared" si="0"/>
        <v>0</v>
      </c>
    </row>
    <row r="10" spans="1:12" ht="30" customHeight="1" thickBot="1">
      <c r="A10" s="2" t="s">
        <v>5</v>
      </c>
      <c r="B10" s="17">
        <f>SUM(B5:B9)</f>
        <v>346118684</v>
      </c>
      <c r="C10" s="17">
        <f>SUM(C5:C9)</f>
        <v>338374841</v>
      </c>
      <c r="D10" s="34">
        <f>C10-B10</f>
        <v>-7743843</v>
      </c>
      <c r="E10" s="19">
        <f aca="true" t="shared" si="1" ref="E10:K10">SUM(E5:E9)</f>
        <v>75559229</v>
      </c>
      <c r="F10" s="19">
        <f t="shared" si="1"/>
        <v>113473988</v>
      </c>
      <c r="G10" s="19">
        <f t="shared" si="1"/>
        <v>18421766</v>
      </c>
      <c r="H10" s="19">
        <f t="shared" si="1"/>
        <v>18524315</v>
      </c>
      <c r="I10" s="19">
        <f t="shared" si="1"/>
        <v>13294625</v>
      </c>
      <c r="J10" s="19">
        <f t="shared" si="1"/>
        <v>99100918</v>
      </c>
      <c r="K10" s="18">
        <f t="shared" si="1"/>
        <v>338374841</v>
      </c>
      <c r="L10" s="1">
        <f t="shared" si="0"/>
        <v>0</v>
      </c>
    </row>
    <row r="11" spans="1:12" ht="30" customHeight="1">
      <c r="A11" s="5"/>
      <c r="B11" s="6"/>
      <c r="C11" s="6"/>
      <c r="D11" s="31"/>
      <c r="E11" s="8"/>
      <c r="F11" s="6"/>
      <c r="G11" s="6"/>
      <c r="H11" s="6"/>
      <c r="I11" s="6"/>
      <c r="J11" s="6"/>
      <c r="K11" s="7"/>
      <c r="L11" s="1">
        <f t="shared" si="0"/>
        <v>0</v>
      </c>
    </row>
    <row r="12" spans="1:12" ht="30" customHeight="1">
      <c r="A12" s="9" t="s">
        <v>12</v>
      </c>
      <c r="B12" s="10"/>
      <c r="C12" s="10"/>
      <c r="D12" s="32"/>
      <c r="E12" s="12"/>
      <c r="F12" s="10"/>
      <c r="G12" s="10"/>
      <c r="H12" s="10"/>
      <c r="I12" s="10"/>
      <c r="J12" s="10"/>
      <c r="K12" s="11"/>
      <c r="L12" s="1">
        <f t="shared" si="0"/>
        <v>0</v>
      </c>
    </row>
    <row r="13" spans="1:12" ht="30" customHeight="1">
      <c r="A13" s="9" t="s">
        <v>14</v>
      </c>
      <c r="B13" s="10">
        <v>73474095</v>
      </c>
      <c r="C13" s="10">
        <v>79004763</v>
      </c>
      <c r="D13" s="32">
        <f>C13-B13</f>
        <v>5530668</v>
      </c>
      <c r="E13" s="12">
        <v>10078637</v>
      </c>
      <c r="F13" s="10">
        <v>43058864</v>
      </c>
      <c r="G13" s="10">
        <v>17431692</v>
      </c>
      <c r="H13" s="10">
        <v>7744450</v>
      </c>
      <c r="I13" s="10">
        <v>41100</v>
      </c>
      <c r="J13" s="10">
        <v>650020</v>
      </c>
      <c r="K13" s="11">
        <f>SUM(E13:J13)</f>
        <v>79004763</v>
      </c>
      <c r="L13" s="1">
        <f t="shared" si="0"/>
        <v>0</v>
      </c>
    </row>
    <row r="14" spans="1:12" ht="30" customHeight="1" thickBot="1">
      <c r="A14" s="13" t="s">
        <v>15</v>
      </c>
      <c r="B14" s="14">
        <v>7670704</v>
      </c>
      <c r="C14" s="14">
        <v>4507308</v>
      </c>
      <c r="D14" s="33">
        <f>C14-B14</f>
        <v>-3163396</v>
      </c>
      <c r="E14" s="16">
        <v>1940983</v>
      </c>
      <c r="F14" s="14">
        <v>2273519</v>
      </c>
      <c r="G14" s="14">
        <v>1591</v>
      </c>
      <c r="H14" s="14">
        <v>289622</v>
      </c>
      <c r="I14" s="14">
        <v>0</v>
      </c>
      <c r="J14" s="14">
        <v>1593</v>
      </c>
      <c r="K14" s="15">
        <f>SUM(E14:J14)</f>
        <v>4507308</v>
      </c>
      <c r="L14" s="1">
        <f t="shared" si="0"/>
        <v>0</v>
      </c>
    </row>
    <row r="15" spans="1:12" ht="30" customHeight="1" thickBot="1">
      <c r="A15" s="2" t="s">
        <v>6</v>
      </c>
      <c r="B15" s="17">
        <f>SUM(B13:B14)</f>
        <v>81144799</v>
      </c>
      <c r="C15" s="17">
        <f>SUM(C13:C14)</f>
        <v>83512071</v>
      </c>
      <c r="D15" s="34">
        <f>C15-B15</f>
        <v>2367272</v>
      </c>
      <c r="E15" s="19">
        <f>SUM(E13:E14)</f>
        <v>12019620</v>
      </c>
      <c r="F15" s="19">
        <f>SUM(F13:F14)</f>
        <v>45332383</v>
      </c>
      <c r="G15" s="19">
        <f>SUM(G13:G14)</f>
        <v>17433283</v>
      </c>
      <c r="H15" s="19">
        <f>SUM(H13:H14)</f>
        <v>8034072</v>
      </c>
      <c r="I15" s="19">
        <f>SUM(I13:I14)</f>
        <v>41100</v>
      </c>
      <c r="J15" s="19">
        <f>SUM(J13:J14)</f>
        <v>651613</v>
      </c>
      <c r="K15" s="18">
        <f>SUM(K13:K14)</f>
        <v>83512071</v>
      </c>
      <c r="L15" s="1">
        <f t="shared" si="0"/>
        <v>0</v>
      </c>
    </row>
    <row r="16" spans="1:12" ht="30" customHeight="1">
      <c r="A16" s="5"/>
      <c r="B16" s="6"/>
      <c r="C16" s="6"/>
      <c r="D16" s="31"/>
      <c r="E16" s="8"/>
      <c r="F16" s="6"/>
      <c r="G16" s="6"/>
      <c r="H16" s="6"/>
      <c r="I16" s="6"/>
      <c r="J16" s="6"/>
      <c r="K16" s="7"/>
      <c r="L16" s="1">
        <f t="shared" si="0"/>
        <v>0</v>
      </c>
    </row>
    <row r="17" spans="1:12" ht="30" customHeight="1" thickBot="1">
      <c r="A17" s="13" t="s">
        <v>16</v>
      </c>
      <c r="B17" s="14"/>
      <c r="C17" s="14"/>
      <c r="D17" s="33"/>
      <c r="E17" s="16"/>
      <c r="F17" s="14"/>
      <c r="G17" s="14"/>
      <c r="H17" s="14"/>
      <c r="I17" s="14"/>
      <c r="J17" s="14"/>
      <c r="K17" s="15"/>
      <c r="L17" s="1">
        <f t="shared" si="0"/>
        <v>0</v>
      </c>
    </row>
    <row r="18" spans="1:12" ht="30" customHeight="1" thickBot="1">
      <c r="A18" s="20" t="s">
        <v>17</v>
      </c>
      <c r="B18" s="17">
        <v>264973885</v>
      </c>
      <c r="C18" s="17">
        <v>254862770</v>
      </c>
      <c r="D18" s="34">
        <f>C18-B18</f>
        <v>-10111115</v>
      </c>
      <c r="E18" s="19">
        <v>63539609</v>
      </c>
      <c r="F18" s="17">
        <v>68141605</v>
      </c>
      <c r="G18" s="17">
        <v>988483</v>
      </c>
      <c r="H18" s="17">
        <v>10490243</v>
      </c>
      <c r="I18" s="17">
        <v>13253525</v>
      </c>
      <c r="J18" s="17">
        <v>98449305</v>
      </c>
      <c r="K18" s="18">
        <f>SUM(E18:J18)</f>
        <v>254862770</v>
      </c>
      <c r="L18" s="1">
        <f t="shared" si="0"/>
        <v>0</v>
      </c>
    </row>
    <row r="19" spans="1:12" ht="30" customHeight="1" thickBot="1">
      <c r="A19" s="21" t="s">
        <v>7</v>
      </c>
      <c r="B19" s="22">
        <f>B15+B18</f>
        <v>346118684</v>
      </c>
      <c r="C19" s="22">
        <f>C15+C18</f>
        <v>338374841</v>
      </c>
      <c r="D19" s="35">
        <f>C19-B19</f>
        <v>-7743843</v>
      </c>
      <c r="E19" s="24">
        <f>E15+E18</f>
        <v>75559229</v>
      </c>
      <c r="F19" s="24">
        <f>F15+F18</f>
        <v>113473988</v>
      </c>
      <c r="G19" s="24">
        <f>G15+G18</f>
        <v>18421766</v>
      </c>
      <c r="H19" s="24">
        <f>H15+H18</f>
        <v>18524315</v>
      </c>
      <c r="I19" s="24">
        <f>I15+I18</f>
        <v>13294625</v>
      </c>
      <c r="J19" s="24">
        <f>J15+J18</f>
        <v>99100918</v>
      </c>
      <c r="K19" s="23">
        <f>K15+K18</f>
        <v>338374841</v>
      </c>
      <c r="L19" s="1">
        <f t="shared" si="0"/>
        <v>0</v>
      </c>
    </row>
    <row r="23" spans="1:11" ht="12.75">
      <c r="A23" s="1" t="s">
        <v>25</v>
      </c>
      <c r="B23" s="1">
        <f>B10-B19</f>
        <v>0</v>
      </c>
      <c r="C23" s="1">
        <f aca="true" t="shared" si="2" ref="C23:K23">C10-C19</f>
        <v>0</v>
      </c>
      <c r="D23" s="29">
        <f t="shared" si="2"/>
        <v>0</v>
      </c>
      <c r="E23" s="1">
        <f t="shared" si="2"/>
        <v>0</v>
      </c>
      <c r="F23" s="1">
        <f t="shared" si="2"/>
        <v>0</v>
      </c>
      <c r="G23" s="1">
        <f t="shared" si="2"/>
        <v>0</v>
      </c>
      <c r="H23" s="1">
        <f t="shared" si="2"/>
        <v>0</v>
      </c>
      <c r="I23" s="1">
        <f t="shared" si="2"/>
        <v>0</v>
      </c>
      <c r="J23" s="1">
        <f t="shared" si="2"/>
        <v>0</v>
      </c>
      <c r="K23" s="1">
        <f t="shared" si="2"/>
        <v>0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京都府視覚障害者協会</cp:lastModifiedBy>
  <cp:lastPrinted>2021-04-23T04:22:40Z</cp:lastPrinted>
  <dcterms:created xsi:type="dcterms:W3CDTF">2012-02-24T01:01:49Z</dcterms:created>
  <dcterms:modified xsi:type="dcterms:W3CDTF">2021-06-30T07:53:33Z</dcterms:modified>
  <cp:category/>
  <cp:version/>
  <cp:contentType/>
  <cp:contentStatus/>
</cp:coreProperties>
</file>